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1_Umleitungen\2026\09_Sperre Tullner Bahn\"/>
    </mc:Choice>
  </mc:AlternateContent>
  <xr:revisionPtr revIDLastSave="0" documentId="13_ncr:1_{7ED17C8F-AAD3-4ACE-8347-A2CCE7666717}" xr6:coauthVersionLast="47" xr6:coauthVersionMax="47" xr10:uidLastSave="{00000000-0000-0000-0000-000000000000}"/>
  <bookViews>
    <workbookView xWindow="-23148" yWindow="-108" windowWidth="23256" windowHeight="13896" activeTab="1" xr2:uid="{00000000-000D-0000-FFFF-FFFF00000000}"/>
  </bookViews>
  <sheets>
    <sheet name="Umleitung 4" sheetId="3" r:id="rId1"/>
    <sheet name="Umleitung 8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2" i="3" l="1"/>
  <c r="G33" i="3" s="1"/>
  <c r="G34" i="3" s="1"/>
  <c r="G35" i="3" s="1"/>
  <c r="G36" i="3" s="1"/>
  <c r="D14" i="3"/>
  <c r="D15" i="3" s="1"/>
  <c r="E13" i="3"/>
  <c r="F13" i="3" s="1"/>
  <c r="N4" i="3"/>
  <c r="N5" i="3" s="1"/>
  <c r="N6" i="3" s="1"/>
  <c r="N7" i="3" s="1"/>
  <c r="N8" i="3" s="1"/>
  <c r="N9" i="3" s="1"/>
  <c r="N10" i="3" s="1"/>
  <c r="N11" i="3" s="1"/>
  <c r="N12" i="3" s="1"/>
  <c r="N13" i="3" s="1"/>
  <c r="N14" i="3" s="1"/>
  <c r="N15" i="3" s="1"/>
  <c r="N16" i="3" s="1"/>
  <c r="N17" i="3" s="1"/>
  <c r="N18" i="3" s="1"/>
  <c r="N19" i="3" s="1"/>
  <c r="N20" i="3" s="1"/>
  <c r="N21" i="3" s="1"/>
  <c r="N22" i="3" s="1"/>
  <c r="N23" i="3" s="1"/>
  <c r="N24" i="3" s="1"/>
  <c r="N25" i="3" s="1"/>
  <c r="N26" i="3" s="1"/>
  <c r="N27" i="3" s="1"/>
  <c r="N28" i="3" s="1"/>
  <c r="N29" i="3" s="1"/>
  <c r="N30" i="3" s="1"/>
  <c r="K4" i="3"/>
  <c r="L4" i="3" s="1"/>
  <c r="M4" i="3" s="1"/>
  <c r="G4" i="3"/>
  <c r="G5" i="3" s="1"/>
  <c r="G6" i="3" s="1"/>
  <c r="G7" i="3" s="1"/>
  <c r="G8" i="3" s="1"/>
  <c r="G9" i="3" s="1"/>
  <c r="G10" i="3" s="1"/>
  <c r="G11" i="3" s="1"/>
  <c r="G12" i="3" s="1"/>
  <c r="G13" i="3" s="1"/>
  <c r="G14" i="3" s="1"/>
  <c r="G15" i="3" s="1"/>
  <c r="G16" i="3" s="1"/>
  <c r="G17" i="3" s="1"/>
  <c r="G18" i="3" s="1"/>
  <c r="G19" i="3" s="1"/>
  <c r="G20" i="3" s="1"/>
  <c r="G21" i="3" s="1"/>
  <c r="G22" i="3" s="1"/>
  <c r="G23" i="3" s="1"/>
  <c r="G24" i="3" s="1"/>
  <c r="G25" i="3" s="1"/>
  <c r="G26" i="3" s="1"/>
  <c r="G27" i="3" s="1"/>
  <c r="G28" i="3" s="1"/>
  <c r="G29" i="3" s="1"/>
  <c r="G30" i="3" s="1"/>
  <c r="D4" i="3"/>
  <c r="L3" i="3"/>
  <c r="M3" i="3" s="1"/>
  <c r="E3" i="3"/>
  <c r="F3" i="3" s="1"/>
  <c r="M3" i="2"/>
  <c r="N3" i="2" s="1"/>
  <c r="D32" i="2"/>
  <c r="D33" i="2" s="1"/>
  <c r="D34" i="2" s="1"/>
  <c r="D35" i="2" s="1"/>
  <c r="D36" i="2" s="1"/>
  <c r="D37" i="2" s="1"/>
  <c r="D38" i="2" s="1"/>
  <c r="D39" i="2" s="1"/>
  <c r="D40" i="2" s="1"/>
  <c r="D41" i="2" s="1"/>
  <c r="D42" i="2" s="1"/>
  <c r="D43" i="2" s="1"/>
  <c r="D44" i="2" s="1"/>
  <c r="D45" i="2" s="1"/>
  <c r="D46" i="2" s="1"/>
  <c r="D47" i="2" s="1"/>
  <c r="D48" i="2" s="1"/>
  <c r="D49" i="2" s="1"/>
  <c r="O6" i="2"/>
  <c r="O7" i="2" s="1"/>
  <c r="O8" i="2" s="1"/>
  <c r="O9" i="2" s="1"/>
  <c r="O10" i="2" s="1"/>
  <c r="O11" i="2" s="1"/>
  <c r="O12" i="2" s="1"/>
  <c r="O13" i="2" s="1"/>
  <c r="O14" i="2" s="1"/>
  <c r="O15" i="2" s="1"/>
  <c r="O16" i="2" s="1"/>
  <c r="O17" i="2" s="1"/>
  <c r="O18" i="2" s="1"/>
  <c r="O19" i="2" s="1"/>
  <c r="O20" i="2" s="1"/>
  <c r="O21" i="2" s="1"/>
  <c r="O22" i="2" s="1"/>
  <c r="O23" i="2" s="1"/>
  <c r="O24" i="2" s="1"/>
  <c r="O25" i="2" s="1"/>
  <c r="O26" i="2" s="1"/>
  <c r="O27" i="2" s="1"/>
  <c r="O34" i="2" s="1"/>
  <c r="O35" i="2" s="1"/>
  <c r="O36" i="2" s="1"/>
  <c r="O37" i="2" s="1"/>
  <c r="O38" i="2" s="1"/>
  <c r="O39" i="2" s="1"/>
  <c r="O40" i="2" s="1"/>
  <c r="O41" i="2" s="1"/>
  <c r="O42" i="2" s="1"/>
  <c r="O43" i="2" s="1"/>
  <c r="O44" i="2" s="1"/>
  <c r="O45" i="2" s="1"/>
  <c r="O46" i="2" s="1"/>
  <c r="O47" i="2" s="1"/>
  <c r="O48" i="2" s="1"/>
  <c r="O49" i="2" s="1"/>
  <c r="O50" i="2" s="1"/>
  <c r="O51" i="2" s="1"/>
  <c r="O52" i="2" s="1"/>
  <c r="L6" i="2"/>
  <c r="H4" i="2"/>
  <c r="H5" i="2" s="1"/>
  <c r="H6" i="2" s="1"/>
  <c r="H7" i="2" s="1"/>
  <c r="H8" i="2" s="1"/>
  <c r="H9" i="2" s="1"/>
  <c r="H10" i="2" s="1"/>
  <c r="H11" i="2" s="1"/>
  <c r="H12" i="2" s="1"/>
  <c r="H13" i="2" s="1"/>
  <c r="H14" i="2" s="1"/>
  <c r="H15" i="2" s="1"/>
  <c r="H16" i="2" s="1"/>
  <c r="H17" i="2" s="1"/>
  <c r="H18" i="2" s="1"/>
  <c r="H19" i="2" s="1"/>
  <c r="H25" i="2" s="1"/>
  <c r="H26" i="2" s="1"/>
  <c r="H27" i="2" s="1"/>
  <c r="H28" i="2" s="1"/>
  <c r="H29" i="2" s="1"/>
  <c r="H30" i="2" s="1"/>
  <c r="H31" i="2" s="1"/>
  <c r="H32" i="2" s="1"/>
  <c r="H33" i="2" s="1"/>
  <c r="H34" i="2" s="1"/>
  <c r="H35" i="2" s="1"/>
  <c r="H36" i="2" s="1"/>
  <c r="H37" i="2" s="1"/>
  <c r="H38" i="2" s="1"/>
  <c r="H39" i="2" s="1"/>
  <c r="H40" i="2" s="1"/>
  <c r="H41" i="2" s="1"/>
  <c r="H42" i="2" s="1"/>
  <c r="H43" i="2" s="1"/>
  <c r="H44" i="2" s="1"/>
  <c r="H45" i="2" s="1"/>
  <c r="H46" i="2" s="1"/>
  <c r="H47" i="2" s="1"/>
  <c r="H48" i="2" s="1"/>
  <c r="H49" i="2" s="1"/>
  <c r="E4" i="2"/>
  <c r="F3" i="2"/>
  <c r="G3" i="2" s="1"/>
  <c r="E5" i="2" l="1"/>
  <c r="F5" i="2" s="1"/>
  <c r="G5" i="2" s="1"/>
  <c r="K5" i="3"/>
  <c r="L5" i="3" s="1"/>
  <c r="M5" i="3" s="1"/>
  <c r="F4" i="2"/>
  <c r="G4" i="2" s="1"/>
  <c r="E4" i="3"/>
  <c r="F4" i="3" s="1"/>
  <c r="D5" i="3"/>
  <c r="E15" i="3"/>
  <c r="F15" i="3" s="1"/>
  <c r="D16" i="3"/>
  <c r="E14" i="3"/>
  <c r="F14" i="3" s="1"/>
  <c r="M6" i="2"/>
  <c r="N6" i="2" s="1"/>
  <c r="L7" i="2"/>
  <c r="M7" i="2" s="1"/>
  <c r="E6" i="2" l="1"/>
  <c r="F6" i="2" s="1"/>
  <c r="G6" i="2" s="1"/>
  <c r="K6" i="3"/>
  <c r="K7" i="3" s="1"/>
  <c r="E5" i="3"/>
  <c r="F5" i="3" s="1"/>
  <c r="D6" i="3"/>
  <c r="D17" i="3"/>
  <c r="E16" i="3"/>
  <c r="F16" i="3" s="1"/>
  <c r="N7" i="2"/>
  <c r="L8" i="2"/>
  <c r="E7" i="2" l="1"/>
  <c r="E8" i="2" s="1"/>
  <c r="L6" i="3"/>
  <c r="M6" i="3" s="1"/>
  <c r="F7" i="2"/>
  <c r="G7" i="2" s="1"/>
  <c r="E9" i="2"/>
  <c r="F9" i="2" s="1"/>
  <c r="G9" i="2" s="1"/>
  <c r="F8" i="2"/>
  <c r="G8" i="2" s="1"/>
  <c r="K8" i="3"/>
  <c r="L7" i="3"/>
  <c r="M7" i="3" s="1"/>
  <c r="D7" i="3"/>
  <c r="E6" i="3"/>
  <c r="F6" i="3" s="1"/>
  <c r="E17" i="3"/>
  <c r="F17" i="3" s="1"/>
  <c r="D18" i="3"/>
  <c r="L9" i="2"/>
  <c r="M9" i="2" s="1"/>
  <c r="N9" i="2" s="1"/>
  <c r="M8" i="2"/>
  <c r="N8" i="2" s="1"/>
  <c r="E10" i="2"/>
  <c r="E18" i="3" l="1"/>
  <c r="F18" i="3" s="1"/>
  <c r="D19" i="3"/>
  <c r="K9" i="3"/>
  <c r="L8" i="3"/>
  <c r="M8" i="3" s="1"/>
  <c r="D8" i="3"/>
  <c r="E7" i="3"/>
  <c r="F7" i="3" s="1"/>
  <c r="L10" i="2"/>
  <c r="M10" i="2" s="1"/>
  <c r="N10" i="2" s="1"/>
  <c r="F10" i="2"/>
  <c r="G10" i="2" s="1"/>
  <c r="E11" i="2"/>
  <c r="L11" i="2" l="1"/>
  <c r="M11" i="2" s="1"/>
  <c r="N11" i="2" s="1"/>
  <c r="E8" i="3"/>
  <c r="F8" i="3" s="1"/>
  <c r="D9" i="3"/>
  <c r="L9" i="3"/>
  <c r="M9" i="3" s="1"/>
  <c r="K10" i="3"/>
  <c r="E19" i="3"/>
  <c r="F19" i="3" s="1"/>
  <c r="D20" i="3"/>
  <c r="E12" i="2"/>
  <c r="F11" i="2"/>
  <c r="G11" i="2" s="1"/>
  <c r="L12" i="2" l="1"/>
  <c r="M12" i="2" s="1"/>
  <c r="N12" i="2" s="1"/>
  <c r="K11" i="3"/>
  <c r="L10" i="3"/>
  <c r="M10" i="3" s="1"/>
  <c r="E9" i="3"/>
  <c r="F9" i="3" s="1"/>
  <c r="D10" i="3"/>
  <c r="D21" i="3"/>
  <c r="E20" i="3"/>
  <c r="F20" i="3" s="1"/>
  <c r="L13" i="2"/>
  <c r="M13" i="2" s="1"/>
  <c r="E13" i="2"/>
  <c r="F12" i="2"/>
  <c r="G12" i="2" s="1"/>
  <c r="E21" i="3" l="1"/>
  <c r="F21" i="3" s="1"/>
  <c r="D22" i="3"/>
  <c r="K12" i="3"/>
  <c r="L11" i="3"/>
  <c r="M11" i="3" s="1"/>
  <c r="D11" i="3"/>
  <c r="E10" i="3"/>
  <c r="F10" i="3" s="1"/>
  <c r="N13" i="2"/>
  <c r="L14" i="2"/>
  <c r="M14" i="2" s="1"/>
  <c r="F13" i="2"/>
  <c r="G13" i="2" s="1"/>
  <c r="E14" i="2"/>
  <c r="D12" i="3" l="1"/>
  <c r="E11" i="3"/>
  <c r="F11" i="3" s="1"/>
  <c r="L12" i="3"/>
  <c r="M12" i="3" s="1"/>
  <c r="K13" i="3"/>
  <c r="E22" i="3"/>
  <c r="F22" i="3" s="1"/>
  <c r="D23" i="3"/>
  <c r="N14" i="2"/>
  <c r="L15" i="2"/>
  <c r="M15" i="2" s="1"/>
  <c r="F14" i="2"/>
  <c r="G14" i="2" s="1"/>
  <c r="E15" i="2"/>
  <c r="D24" i="3" l="1"/>
  <c r="E23" i="3"/>
  <c r="F23" i="3" s="1"/>
  <c r="E12" i="3"/>
  <c r="F12" i="3" s="1"/>
  <c r="K14" i="3"/>
  <c r="L13" i="3"/>
  <c r="M13" i="3" s="1"/>
  <c r="E16" i="2"/>
  <c r="F15" i="2"/>
  <c r="G15" i="2" s="1"/>
  <c r="L16" i="2"/>
  <c r="M16" i="2" s="1"/>
  <c r="N15" i="2"/>
  <c r="D25" i="3" l="1"/>
  <c r="E24" i="3"/>
  <c r="F24" i="3" s="1"/>
  <c r="K15" i="3"/>
  <c r="K16" i="3" s="1"/>
  <c r="L14" i="3"/>
  <c r="M14" i="3" s="1"/>
  <c r="N16" i="2"/>
  <c r="L17" i="2"/>
  <c r="M17" i="2" s="1"/>
  <c r="E17" i="2"/>
  <c r="F16" i="2"/>
  <c r="G16" i="2" s="1"/>
  <c r="L15" i="3" l="1"/>
  <c r="M15" i="3" s="1"/>
  <c r="E25" i="3"/>
  <c r="F25" i="3" s="1"/>
  <c r="D26" i="3"/>
  <c r="E18" i="2"/>
  <c r="F17" i="2"/>
  <c r="G17" i="2" s="1"/>
  <c r="L18" i="2"/>
  <c r="M18" i="2" s="1"/>
  <c r="N17" i="2"/>
  <c r="K17" i="3" l="1"/>
  <c r="L16" i="3"/>
  <c r="M16" i="3" s="1"/>
  <c r="E26" i="3"/>
  <c r="F26" i="3" s="1"/>
  <c r="D27" i="3"/>
  <c r="E19" i="2"/>
  <c r="F18" i="2"/>
  <c r="G18" i="2" s="1"/>
  <c r="L19" i="2"/>
  <c r="M19" i="2" s="1"/>
  <c r="N18" i="2"/>
  <c r="D28" i="3" l="1"/>
  <c r="E27" i="3"/>
  <c r="F27" i="3" s="1"/>
  <c r="K18" i="3"/>
  <c r="L17" i="3"/>
  <c r="M17" i="3" s="1"/>
  <c r="F19" i="2"/>
  <c r="G19" i="2" s="1"/>
  <c r="E25" i="2"/>
  <c r="L20" i="2"/>
  <c r="M20" i="2" s="1"/>
  <c r="N19" i="2"/>
  <c r="K19" i="3" l="1"/>
  <c r="L18" i="3"/>
  <c r="M18" i="3" s="1"/>
  <c r="D29" i="3"/>
  <c r="E28" i="3"/>
  <c r="F28" i="3" s="1"/>
  <c r="L21" i="2"/>
  <c r="M21" i="2" s="1"/>
  <c r="N20" i="2"/>
  <c r="F25" i="2"/>
  <c r="G25" i="2" s="1"/>
  <c r="E26" i="2"/>
  <c r="D30" i="3" l="1"/>
  <c r="E29" i="3"/>
  <c r="F29" i="3" s="1"/>
  <c r="L19" i="3"/>
  <c r="M19" i="3" s="1"/>
  <c r="K20" i="3"/>
  <c r="F26" i="2"/>
  <c r="G26" i="2" s="1"/>
  <c r="E27" i="2"/>
  <c r="N21" i="2"/>
  <c r="L22" i="2"/>
  <c r="M22" i="2" s="1"/>
  <c r="K21" i="3" l="1"/>
  <c r="L20" i="3"/>
  <c r="M20" i="3" s="1"/>
  <c r="E30" i="3"/>
  <c r="F30" i="3" s="1"/>
  <c r="D31" i="3"/>
  <c r="F27" i="2"/>
  <c r="G27" i="2" s="1"/>
  <c r="E28" i="2"/>
  <c r="L23" i="2"/>
  <c r="M23" i="2" s="1"/>
  <c r="N22" i="2"/>
  <c r="D32" i="3" l="1"/>
  <c r="E31" i="3"/>
  <c r="F31" i="3" s="1"/>
  <c r="K22" i="3"/>
  <c r="L21" i="3"/>
  <c r="M21" i="3" s="1"/>
  <c r="L24" i="2"/>
  <c r="M24" i="2" s="1"/>
  <c r="N23" i="2"/>
  <c r="E29" i="2"/>
  <c r="F28" i="2"/>
  <c r="G28" i="2" s="1"/>
  <c r="K23" i="3" l="1"/>
  <c r="L22" i="3"/>
  <c r="M22" i="3" s="1"/>
  <c r="E32" i="3"/>
  <c r="F32" i="3" s="1"/>
  <c r="D33" i="3"/>
  <c r="F29" i="2"/>
  <c r="G29" i="2" s="1"/>
  <c r="E30" i="2"/>
  <c r="N24" i="2"/>
  <c r="L25" i="2"/>
  <c r="M25" i="2" s="1"/>
  <c r="L23" i="3" l="1"/>
  <c r="M23" i="3" s="1"/>
  <c r="K24" i="3"/>
  <c r="D34" i="3"/>
  <c r="E33" i="3"/>
  <c r="F33" i="3" s="1"/>
  <c r="N25" i="2"/>
  <c r="L26" i="2"/>
  <c r="M26" i="2" s="1"/>
  <c r="E31" i="2"/>
  <c r="F30" i="2"/>
  <c r="G30" i="2" s="1"/>
  <c r="L24" i="3" l="1"/>
  <c r="M24" i="3" s="1"/>
  <c r="K25" i="3"/>
  <c r="E34" i="3"/>
  <c r="F34" i="3" s="1"/>
  <c r="D35" i="3"/>
  <c r="F31" i="2"/>
  <c r="G31" i="2" s="1"/>
  <c r="E32" i="2"/>
  <c r="L27" i="2"/>
  <c r="M27" i="2" s="1"/>
  <c r="N26" i="2"/>
  <c r="K26" i="3" l="1"/>
  <c r="L25" i="3"/>
  <c r="M25" i="3" s="1"/>
  <c r="D36" i="3"/>
  <c r="E35" i="3"/>
  <c r="F35" i="3" s="1"/>
  <c r="L34" i="2"/>
  <c r="M34" i="2" s="1"/>
  <c r="N27" i="2"/>
  <c r="E33" i="2"/>
  <c r="F32" i="2"/>
  <c r="G32" i="2" s="1"/>
  <c r="E36" i="3" l="1"/>
  <c r="F36" i="3" s="1"/>
  <c r="K27" i="3"/>
  <c r="L26" i="3"/>
  <c r="M26" i="3" s="1"/>
  <c r="F33" i="2"/>
  <c r="G33" i="2" s="1"/>
  <c r="E34" i="2"/>
  <c r="N34" i="2"/>
  <c r="L35" i="2"/>
  <c r="M35" i="2" s="1"/>
  <c r="K28" i="3" l="1"/>
  <c r="L27" i="3"/>
  <c r="M27" i="3" s="1"/>
  <c r="L36" i="2"/>
  <c r="M36" i="2" s="1"/>
  <c r="N35" i="2"/>
  <c r="F34" i="2"/>
  <c r="G34" i="2" s="1"/>
  <c r="E35" i="2"/>
  <c r="L28" i="3" l="1"/>
  <c r="M28" i="3" s="1"/>
  <c r="K29" i="3"/>
  <c r="N36" i="2"/>
  <c r="L37" i="2"/>
  <c r="M37" i="2" s="1"/>
  <c r="E36" i="2"/>
  <c r="F35" i="2"/>
  <c r="G35" i="2" s="1"/>
  <c r="L29" i="3" l="1"/>
  <c r="M29" i="3" s="1"/>
  <c r="K30" i="3"/>
  <c r="L30" i="3" s="1"/>
  <c r="M30" i="3" s="1"/>
  <c r="L38" i="2"/>
  <c r="M38" i="2" s="1"/>
  <c r="N37" i="2"/>
  <c r="E37" i="2"/>
  <c r="F36" i="2"/>
  <c r="G36" i="2" s="1"/>
  <c r="F37" i="2" l="1"/>
  <c r="G37" i="2" s="1"/>
  <c r="E38" i="2"/>
  <c r="N38" i="2"/>
  <c r="L39" i="2"/>
  <c r="M39" i="2" s="1"/>
  <c r="F38" i="2" l="1"/>
  <c r="G38" i="2" s="1"/>
  <c r="E39" i="2"/>
  <c r="N39" i="2"/>
  <c r="L40" i="2"/>
  <c r="M40" i="2" s="1"/>
  <c r="N40" i="2" l="1"/>
  <c r="L41" i="2"/>
  <c r="M41" i="2" s="1"/>
  <c r="F39" i="2"/>
  <c r="G39" i="2" s="1"/>
  <c r="E40" i="2"/>
  <c r="E41" i="2" l="1"/>
  <c r="F40" i="2"/>
  <c r="G40" i="2" s="1"/>
  <c r="N41" i="2"/>
  <c r="L42" i="2"/>
  <c r="M42" i="2" s="1"/>
  <c r="L43" i="2" l="1"/>
  <c r="M43" i="2" s="1"/>
  <c r="N42" i="2"/>
  <c r="E42" i="2"/>
  <c r="F41" i="2"/>
  <c r="G41" i="2" s="1"/>
  <c r="E43" i="2" l="1"/>
  <c r="F42" i="2"/>
  <c r="G42" i="2" s="1"/>
  <c r="L44" i="2"/>
  <c r="M44" i="2" s="1"/>
  <c r="N43" i="2"/>
  <c r="L45" i="2" l="1"/>
  <c r="M45" i="2" s="1"/>
  <c r="N44" i="2"/>
  <c r="E44" i="2"/>
  <c r="F43" i="2"/>
  <c r="G43" i="2" s="1"/>
  <c r="N45" i="2" l="1"/>
  <c r="L46" i="2"/>
  <c r="M46" i="2" s="1"/>
  <c r="F44" i="2"/>
  <c r="G44" i="2" s="1"/>
  <c r="E45" i="2"/>
  <c r="E46" i="2" l="1"/>
  <c r="F45" i="2"/>
  <c r="G45" i="2" s="1"/>
  <c r="L47" i="2"/>
  <c r="M47" i="2" s="1"/>
  <c r="N46" i="2"/>
  <c r="L48" i="2" l="1"/>
  <c r="M48" i="2" s="1"/>
  <c r="N47" i="2"/>
  <c r="E47" i="2"/>
  <c r="F46" i="2"/>
  <c r="G46" i="2" s="1"/>
  <c r="E48" i="2" l="1"/>
  <c r="F47" i="2"/>
  <c r="G47" i="2" s="1"/>
  <c r="L49" i="2"/>
  <c r="M49" i="2" s="1"/>
  <c r="N48" i="2"/>
  <c r="L50" i="2" l="1"/>
  <c r="M50" i="2" s="1"/>
  <c r="N49" i="2"/>
  <c r="F48" i="2"/>
  <c r="G48" i="2" s="1"/>
  <c r="E49" i="2"/>
  <c r="F49" i="2" l="1"/>
  <c r="G49" i="2" s="1"/>
  <c r="N50" i="2"/>
  <c r="L51" i="2"/>
  <c r="M51" i="2" s="1"/>
  <c r="N51" i="2" l="1"/>
  <c r="L52" i="2"/>
  <c r="M52" i="2" s="1"/>
  <c r="N52" i="2" l="1"/>
</calcChain>
</file>

<file path=xl/sharedStrings.xml><?xml version="1.0" encoding="utf-8"?>
<sst xmlns="http://schemas.openxmlformats.org/spreadsheetml/2006/main" count="202" uniqueCount="97">
  <si>
    <t>Friedhof</t>
  </si>
  <si>
    <t>Dornaustraße</t>
  </si>
  <si>
    <t>Montag bis Freitag</t>
  </si>
  <si>
    <t>Harland Amtshaus</t>
  </si>
  <si>
    <t>Unterradlberg Gewerbepark</t>
  </si>
  <si>
    <t>Zwirngasse</t>
  </si>
  <si>
    <t>Hainer Straße</t>
  </si>
  <si>
    <t>Harlander Straße / Salcherstr.</t>
  </si>
  <si>
    <t>Weichselbaumstraße</t>
  </si>
  <si>
    <t>Unterradlberg Volksschule</t>
  </si>
  <si>
    <t>Naturfreunde Bootshaus</t>
  </si>
  <si>
    <t>Kleinfeldgasse</t>
  </si>
  <si>
    <t>*</t>
  </si>
  <si>
    <t>Spratzern Volksschule</t>
  </si>
  <si>
    <t>Oberradlberg Hauptstraße</t>
  </si>
  <si>
    <t>Spratzern Kirche</t>
  </si>
  <si>
    <t>Reumanngasse</t>
  </si>
  <si>
    <t>Aquilin-Hacker-Straße</t>
  </si>
  <si>
    <t>Living City</t>
  </si>
  <si>
    <t>Dürauergasse</t>
  </si>
  <si>
    <t>Marienplatz</t>
  </si>
  <si>
    <t>Kelsengasse</t>
  </si>
  <si>
    <t>Viehofen Volksschule</t>
  </si>
  <si>
    <t>Tagesstätte</t>
  </si>
  <si>
    <t>Karl-Ludwig-Straße</t>
  </si>
  <si>
    <t>Einkaufszentrum Süd</t>
  </si>
  <si>
    <t>Viehofner Straße</t>
  </si>
  <si>
    <t>Schwaighof</t>
  </si>
  <si>
    <t>I</t>
  </si>
  <si>
    <t>Josef-Greiner-Gasse</t>
  </si>
  <si>
    <t>Sensengasse</t>
  </si>
  <si>
    <t>Kremser Landstraße</t>
  </si>
  <si>
    <t>Gymnasium</t>
  </si>
  <si>
    <t>Lourdes Kirche</t>
  </si>
  <si>
    <t>Stoßgasse</t>
  </si>
  <si>
    <t>Universitätsklinikum</t>
  </si>
  <si>
    <t>Spratzerner Kirchenweg</t>
  </si>
  <si>
    <t>Maximilianstraße</t>
  </si>
  <si>
    <t>Landsbergerstraße</t>
  </si>
  <si>
    <t>Hbf Nord Kremser Landstraße</t>
  </si>
  <si>
    <t>Franz-Peer-Siedlung</t>
  </si>
  <si>
    <t>Hbf Süd A</t>
  </si>
  <si>
    <t>Leinpaumgasse</t>
  </si>
  <si>
    <t>Stadtpark</t>
  </si>
  <si>
    <t>Rilkeplatz</t>
  </si>
  <si>
    <t>Neugebäudeplatz</t>
  </si>
  <si>
    <t>Schrebergasse</t>
  </si>
  <si>
    <t>Steinergasse</t>
  </si>
  <si>
    <t>Citysplash</t>
  </si>
  <si>
    <t>Dr.-Theodor-Körner-Schule</t>
  </si>
  <si>
    <t>Jahnstraße</t>
  </si>
  <si>
    <t>citysplash</t>
  </si>
  <si>
    <t>Hbf Süd B</t>
  </si>
  <si>
    <t>Prandtauerhalle</t>
  </si>
  <si>
    <t>Josefstraße</t>
  </si>
  <si>
    <t>Josefskirche</t>
  </si>
  <si>
    <t>Viehofen Schulen</t>
  </si>
  <si>
    <t>Unterradlberg Bahnhof</t>
  </si>
  <si>
    <t>Wasserburger Straße</t>
  </si>
  <si>
    <t>Linie 4</t>
  </si>
  <si>
    <t>U.Radlberg Gewerbepark</t>
  </si>
  <si>
    <t>Karlstettner Straße</t>
  </si>
  <si>
    <t>Gerdinitschstraße</t>
  </si>
  <si>
    <t>Hans-Czettel-Straße</t>
  </si>
  <si>
    <t>Kupferbrunnstraße</t>
  </si>
  <si>
    <t>Pottenbrunn Kirchenplatz</t>
  </si>
  <si>
    <t>Franz-Binder-Straße</t>
  </si>
  <si>
    <t>J.-Trauttmansdorff-Str.</t>
  </si>
  <si>
    <t>Propst-Führer-Straße</t>
  </si>
  <si>
    <t>Pottenbrunn Schloss</t>
  </si>
  <si>
    <t>Propst-Teufel-Straße</t>
  </si>
  <si>
    <t>Hans-Ulbrich-Gasse</t>
  </si>
  <si>
    <t>Ratzersdorf Gewerbepark (B1)</t>
  </si>
  <si>
    <t>Paracelsusweg</t>
  </si>
  <si>
    <t>Ratzersdorf Volkschule</t>
  </si>
  <si>
    <t>Ratzersdorfer Weg</t>
  </si>
  <si>
    <t>Landhaus Nord</t>
  </si>
  <si>
    <t>Megaplex</t>
  </si>
  <si>
    <t>Oberwagram Feuerwehr</t>
  </si>
  <si>
    <t>Semmelweisgasse</t>
  </si>
  <si>
    <t>EVN</t>
  </si>
  <si>
    <t>Ließfeldstraße</t>
  </si>
  <si>
    <t>Rudolf-Wondracek-Straße</t>
  </si>
  <si>
    <t>Schindlerstraße</t>
  </si>
  <si>
    <t>Ratzersdorf Volksschule</t>
  </si>
  <si>
    <t>Waldstraße HTL</t>
  </si>
  <si>
    <t>Goethestraße/Waldstraße</t>
  </si>
  <si>
    <t>Goethestraße/Seniorenwohnheim</t>
  </si>
  <si>
    <t>Eichendorffstraße</t>
  </si>
  <si>
    <t>Pottenbrunn - Kirchenplatz</t>
  </si>
  <si>
    <t>Linie 8</t>
  </si>
  <si>
    <t>HS Propst-Teufel-Straße, Josef-Trautmansdorf-Straße, Pottenbrunn Schloß werden nur in einer Richtung bedient</t>
  </si>
  <si>
    <t>HS Dornaustraße, Pottenbrunn Kirchenplatz können nicht bedient werden</t>
  </si>
  <si>
    <t>Gültigkeit Fahrplan</t>
  </si>
  <si>
    <t>15.09.2026 - 18.09.2026, 7:00</t>
  </si>
  <si>
    <t>(Di - FR)</t>
  </si>
  <si>
    <t>Demusgasse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</si>
</sst>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h:mm;@"/>
    <numFmt numFmtId="165" formatCode="ss"/>
  </numFmts>
  <fonts count="19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FF0000"/>
      <name val="Arial"/>
      <family val="2"/>
    </font>
    <font>
      <sz val="8"/>
      <name val="Arial"/>
      <family val="2"/>
    </font>
    <font>
      <b/>
      <i/>
      <sz val="8"/>
      <name val="Arial"/>
      <family val="2"/>
    </font>
    <font>
      <b/>
      <i/>
      <sz val="8"/>
      <color rgb="FFFF0000"/>
      <name val="Arial"/>
      <family val="2"/>
    </font>
    <font>
      <i/>
      <sz val="8"/>
      <name val="Arial"/>
      <family val="2"/>
    </font>
    <font>
      <b/>
      <sz val="8"/>
      <name val="Arial Narrow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b/>
      <i/>
      <sz val="10"/>
      <color rgb="FFFF0000"/>
      <name val="Arial"/>
      <family val="2"/>
    </font>
    <font>
      <i/>
      <sz val="8"/>
      <color rgb="FFFF0000"/>
      <name val="Arial"/>
      <family val="2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i/>
      <sz val="8"/>
      <color theme="1"/>
      <name val="Arial"/>
      <family val="2"/>
    </font>
    <font>
      <sz val="11"/>
      <color rgb="FFC00000"/>
      <name val="Calibri"/>
      <family val="2"/>
      <scheme val="minor"/>
    </font>
    <font>
      <b/>
      <sz val="12"/>
      <color rgb="FFC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D5EDFF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BF6FF"/>
        <bgColor indexed="64"/>
      </patternFill>
    </fill>
    <fill>
      <patternFill patternType="solid">
        <fgColor rgb="FFC1D6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</borders>
  <cellStyleXfs count="1">
    <xf numFmtId="0" fontId="0" fillId="0" borderId="0"/>
  </cellStyleXfs>
  <cellXfs count="168">
    <xf numFmtId="0" fontId="0" fillId="0" borderId="0" xfId="0"/>
    <xf numFmtId="0" fontId="0" fillId="2" borderId="0" xfId="0" applyFill="1" applyAlignment="1">
      <alignment horizontal="center"/>
    </xf>
    <xf numFmtId="0" fontId="0" fillId="2" borderId="0" xfId="0" applyFill="1"/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2" fillId="4" borderId="5" xfId="0" applyFont="1" applyFill="1" applyBorder="1" applyAlignment="1">
      <alignment horizontal="left" indent="1"/>
    </xf>
    <xf numFmtId="0" fontId="3" fillId="4" borderId="6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164" fontId="4" fillId="4" borderId="8" xfId="0" applyNumberFormat="1" applyFont="1" applyFill="1" applyBorder="1" applyAlignment="1">
      <alignment horizontal="center" vertical="center"/>
    </xf>
    <xf numFmtId="165" fontId="2" fillId="4" borderId="4" xfId="0" applyNumberFormat="1" applyFont="1" applyFill="1" applyBorder="1" applyAlignment="1">
      <alignment horizontal="center"/>
    </xf>
    <xf numFmtId="164" fontId="4" fillId="4" borderId="9" xfId="0" applyNumberFormat="1" applyFont="1" applyFill="1" applyBorder="1" applyAlignment="1">
      <alignment horizontal="center" vertical="center"/>
    </xf>
    <xf numFmtId="165" fontId="2" fillId="4" borderId="0" xfId="0" applyNumberFormat="1" applyFont="1" applyFill="1" applyAlignment="1">
      <alignment horizontal="center"/>
    </xf>
    <xf numFmtId="0" fontId="3" fillId="2" borderId="0" xfId="0" applyFont="1" applyFill="1"/>
    <xf numFmtId="164" fontId="4" fillId="0" borderId="7" xfId="0" applyNumberFormat="1" applyFont="1" applyBorder="1" applyAlignment="1">
      <alignment horizontal="center" vertical="center"/>
    </xf>
    <xf numFmtId="164" fontId="4" fillId="0" borderId="9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left" indent="1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164" fontId="5" fillId="0" borderId="10" xfId="0" applyNumberFormat="1" applyFont="1" applyBorder="1" applyAlignment="1">
      <alignment horizontal="center" vertical="center"/>
    </xf>
    <xf numFmtId="165" fontId="5" fillId="0" borderId="0" xfId="0" applyNumberFormat="1" applyFont="1" applyAlignment="1">
      <alignment horizontal="center"/>
    </xf>
    <xf numFmtId="164" fontId="5" fillId="0" borderId="11" xfId="0" applyNumberFormat="1" applyFont="1" applyBorder="1" applyAlignment="1">
      <alignment horizontal="center" vertical="center"/>
    </xf>
    <xf numFmtId="0" fontId="5" fillId="4" borderId="5" xfId="0" applyFont="1" applyFill="1" applyBorder="1" applyAlignment="1">
      <alignment horizontal="left" indent="1"/>
    </xf>
    <xf numFmtId="0" fontId="5" fillId="4" borderId="13" xfId="0" applyFont="1" applyFill="1" applyBorder="1" applyAlignment="1">
      <alignment horizontal="center"/>
    </xf>
    <xf numFmtId="164" fontId="5" fillId="4" borderId="14" xfId="0" applyNumberFormat="1" applyFont="1" applyFill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/>
    </xf>
    <xf numFmtId="164" fontId="5" fillId="4" borderId="11" xfId="0" applyNumberFormat="1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/>
    </xf>
    <xf numFmtId="164" fontId="5" fillId="4" borderId="10" xfId="0" applyNumberFormat="1" applyFont="1" applyFill="1" applyBorder="1" applyAlignment="1">
      <alignment horizontal="center" vertical="center"/>
    </xf>
    <xf numFmtId="164" fontId="5" fillId="0" borderId="14" xfId="0" applyNumberFormat="1" applyFont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14" xfId="0" applyFont="1" applyFill="1" applyBorder="1" applyAlignment="1">
      <alignment horizontal="center"/>
    </xf>
    <xf numFmtId="0" fontId="2" fillId="0" borderId="5" xfId="0" applyFont="1" applyBorder="1" applyAlignment="1">
      <alignment horizontal="left" indent="1"/>
    </xf>
    <xf numFmtId="164" fontId="2" fillId="0" borderId="10" xfId="0" applyNumberFormat="1" applyFont="1" applyBorder="1" applyAlignment="1">
      <alignment horizontal="center" vertical="center"/>
    </xf>
    <xf numFmtId="165" fontId="2" fillId="0" borderId="0" xfId="0" applyNumberFormat="1" applyFont="1" applyAlignment="1">
      <alignment horizontal="center"/>
    </xf>
    <xf numFmtId="164" fontId="2" fillId="0" borderId="11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164" fontId="2" fillId="0" borderId="14" xfId="0" applyNumberFormat="1" applyFont="1" applyBorder="1" applyAlignment="1">
      <alignment horizontal="center" vertical="center"/>
    </xf>
    <xf numFmtId="164" fontId="2" fillId="4" borderId="10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4" fillId="4" borderId="14" xfId="0" applyNumberFormat="1" applyFont="1" applyFill="1" applyBorder="1" applyAlignment="1">
      <alignment horizontal="center" vertical="center"/>
    </xf>
    <xf numFmtId="164" fontId="2" fillId="4" borderId="14" xfId="0" applyNumberFormat="1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left" indent="1"/>
    </xf>
    <xf numFmtId="0" fontId="2" fillId="4" borderId="17" xfId="0" applyFont="1" applyFill="1" applyBorder="1" applyAlignment="1">
      <alignment horizontal="center"/>
    </xf>
    <xf numFmtId="164" fontId="2" fillId="4" borderId="18" xfId="0" applyNumberFormat="1" applyFont="1" applyFill="1" applyBorder="1" applyAlignment="1">
      <alignment horizontal="center" vertical="center"/>
    </xf>
    <xf numFmtId="164" fontId="2" fillId="4" borderId="19" xfId="0" applyNumberFormat="1" applyFont="1" applyFill="1" applyBorder="1" applyAlignment="1">
      <alignment horizontal="center" vertical="center"/>
    </xf>
    <xf numFmtId="165" fontId="2" fillId="4" borderId="20" xfId="0" applyNumberFormat="1" applyFont="1" applyFill="1" applyBorder="1" applyAlignment="1">
      <alignment horizontal="center"/>
    </xf>
    <xf numFmtId="164" fontId="2" fillId="4" borderId="21" xfId="0" applyNumberFormat="1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left" indent="1"/>
    </xf>
    <xf numFmtId="0" fontId="8" fillId="0" borderId="5" xfId="0" applyFont="1" applyBorder="1" applyAlignment="1">
      <alignment horizontal="left" indent="1"/>
    </xf>
    <xf numFmtId="0" fontId="0" fillId="0" borderId="12" xfId="0" applyBorder="1" applyAlignment="1">
      <alignment vertical="center"/>
    </xf>
    <xf numFmtId="0" fontId="0" fillId="0" borderId="23" xfId="0" applyBorder="1" applyAlignment="1">
      <alignment vertical="center"/>
    </xf>
    <xf numFmtId="164" fontId="5" fillId="7" borderId="14" xfId="0" applyNumberFormat="1" applyFont="1" applyFill="1" applyBorder="1" applyAlignment="1">
      <alignment horizontal="center" vertical="center"/>
    </xf>
    <xf numFmtId="164" fontId="5" fillId="7" borderId="11" xfId="0" applyNumberFormat="1" applyFont="1" applyFill="1" applyBorder="1" applyAlignment="1">
      <alignment horizontal="center" vertical="center"/>
    </xf>
    <xf numFmtId="164" fontId="2" fillId="0" borderId="18" xfId="0" applyNumberFormat="1" applyFont="1" applyBorder="1" applyAlignment="1">
      <alignment horizontal="center" vertical="center"/>
    </xf>
    <xf numFmtId="164" fontId="2" fillId="0" borderId="21" xfId="0" applyNumberFormat="1" applyFont="1" applyBorder="1" applyAlignment="1">
      <alignment horizontal="center" vertical="center"/>
    </xf>
    <xf numFmtId="164" fontId="10" fillId="0" borderId="14" xfId="0" applyNumberFormat="1" applyFont="1" applyBorder="1" applyAlignment="1">
      <alignment horizontal="center" vertical="center"/>
    </xf>
    <xf numFmtId="164" fontId="10" fillId="0" borderId="11" xfId="0" applyNumberFormat="1" applyFont="1" applyBorder="1" applyAlignment="1">
      <alignment horizontal="center" vertical="center"/>
    </xf>
    <xf numFmtId="164" fontId="10" fillId="4" borderId="14" xfId="0" applyNumberFormat="1" applyFont="1" applyFill="1" applyBorder="1" applyAlignment="1">
      <alignment horizontal="center" vertical="center"/>
    </xf>
    <xf numFmtId="164" fontId="10" fillId="4" borderId="11" xfId="0" applyNumberFormat="1" applyFont="1" applyFill="1" applyBorder="1" applyAlignment="1">
      <alignment horizontal="center" vertical="center"/>
    </xf>
    <xf numFmtId="164" fontId="11" fillId="4" borderId="18" xfId="0" applyNumberFormat="1" applyFont="1" applyFill="1" applyBorder="1" applyAlignment="1">
      <alignment horizontal="center" vertical="center"/>
    </xf>
    <xf numFmtId="164" fontId="11" fillId="4" borderId="21" xfId="0" applyNumberFormat="1" applyFont="1" applyFill="1" applyBorder="1" applyAlignment="1">
      <alignment horizontal="center" vertical="center"/>
    </xf>
    <xf numFmtId="164" fontId="11" fillId="4" borderId="7" xfId="0" applyNumberFormat="1" applyFont="1" applyFill="1" applyBorder="1" applyAlignment="1">
      <alignment horizontal="center" vertical="center"/>
    </xf>
    <xf numFmtId="164" fontId="11" fillId="4" borderId="9" xfId="0" applyNumberFormat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horizontal="center" vertical="center"/>
    </xf>
    <xf numFmtId="0" fontId="0" fillId="5" borderId="0" xfId="0" applyFill="1" applyAlignment="1">
      <alignment vertical="center"/>
    </xf>
    <xf numFmtId="0" fontId="0" fillId="6" borderId="1" xfId="0" applyFill="1" applyBorder="1" applyAlignment="1">
      <alignment vertical="center"/>
    </xf>
    <xf numFmtId="0" fontId="0" fillId="6" borderId="2" xfId="0" applyFill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2" fillId="0" borderId="4" xfId="0" applyNumberFormat="1" applyFont="1" applyBorder="1" applyAlignment="1">
      <alignment horizontal="center" vertical="center"/>
    </xf>
    <xf numFmtId="0" fontId="3" fillId="5" borderId="0" xfId="0" applyFont="1" applyFill="1" applyAlignment="1">
      <alignment vertical="center"/>
    </xf>
    <xf numFmtId="0" fontId="10" fillId="4" borderId="9" xfId="0" applyFont="1" applyFill="1" applyBorder="1" applyAlignment="1">
      <alignment horizontal="center" vertical="center"/>
    </xf>
    <xf numFmtId="165" fontId="11" fillId="4" borderId="4" xfId="0" applyNumberFormat="1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left" vertical="center"/>
    </xf>
    <xf numFmtId="0" fontId="5" fillId="4" borderId="11" xfId="0" applyFont="1" applyFill="1" applyBorder="1" applyAlignment="1">
      <alignment horizontal="center" vertical="center"/>
    </xf>
    <xf numFmtId="165" fontId="5" fillId="4" borderId="15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7" borderId="0" xfId="0" applyNumberFormat="1" applyFont="1" applyFill="1" applyAlignment="1">
      <alignment horizontal="center" vertical="center"/>
    </xf>
    <xf numFmtId="0" fontId="5" fillId="0" borderId="5" xfId="0" applyFont="1" applyBorder="1" applyAlignment="1">
      <alignment horizontal="left" vertical="center"/>
    </xf>
    <xf numFmtId="0" fontId="10" fillId="0" borderId="11" xfId="0" applyFont="1" applyBorder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165" fontId="10" fillId="0" borderId="15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165" fontId="5" fillId="0" borderId="15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10" fillId="4" borderId="11" xfId="0" applyFont="1" applyFill="1" applyBorder="1" applyAlignment="1">
      <alignment horizontal="center" vertical="center"/>
    </xf>
    <xf numFmtId="165" fontId="10" fillId="4" borderId="0" xfId="0" applyNumberFormat="1" applyFont="1" applyFill="1" applyAlignment="1">
      <alignment horizontal="center" vertical="center"/>
    </xf>
    <xf numFmtId="165" fontId="10" fillId="4" borderId="15" xfId="0" applyNumberFormat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165" fontId="5" fillId="4" borderId="0" xfId="0" applyNumberFormat="1" applyFont="1" applyFill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165" fontId="2" fillId="0" borderId="0" xfId="0" applyNumberFormat="1" applyFont="1" applyAlignment="1">
      <alignment horizontal="center" vertical="center"/>
    </xf>
    <xf numFmtId="165" fontId="2" fillId="0" borderId="15" xfId="0" applyNumberFormat="1" applyFont="1" applyBorder="1" applyAlignment="1">
      <alignment horizontal="center" vertical="center"/>
    </xf>
    <xf numFmtId="165" fontId="2" fillId="0" borderId="13" xfId="0" applyNumberFormat="1" applyFont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5" fontId="2" fillId="4" borderId="0" xfId="0" applyNumberFormat="1" applyFont="1" applyFill="1" applyAlignment="1">
      <alignment horizontal="center" vertical="center"/>
    </xf>
    <xf numFmtId="0" fontId="2" fillId="4" borderId="5" xfId="0" applyFont="1" applyFill="1" applyBorder="1" applyAlignment="1">
      <alignment horizontal="left" vertical="center"/>
    </xf>
    <xf numFmtId="0" fontId="5" fillId="7" borderId="5" xfId="0" applyFont="1" applyFill="1" applyBorder="1" applyAlignment="1">
      <alignment horizontal="left" vertical="center"/>
    </xf>
    <xf numFmtId="0" fontId="5" fillId="7" borderId="11" xfId="0" applyFont="1" applyFill="1" applyBorder="1" applyAlignment="1">
      <alignment horizontal="center" vertical="center"/>
    </xf>
    <xf numFmtId="165" fontId="10" fillId="4" borderId="13" xfId="0" applyNumberFormat="1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/>
    </xf>
    <xf numFmtId="165" fontId="2" fillId="0" borderId="20" xfId="0" applyNumberFormat="1" applyFont="1" applyBorder="1" applyAlignment="1">
      <alignment horizontal="center" vertical="center"/>
    </xf>
    <xf numFmtId="165" fontId="10" fillId="0" borderId="13" xfId="0" applyNumberFormat="1" applyFont="1" applyBorder="1" applyAlignment="1">
      <alignment horizontal="center" vertical="center"/>
    </xf>
    <xf numFmtId="0" fontId="11" fillId="4" borderId="21" xfId="0" applyFont="1" applyFill="1" applyBorder="1" applyAlignment="1">
      <alignment horizontal="center" vertical="center"/>
    </xf>
    <xf numFmtId="165" fontId="11" fillId="4" borderId="22" xfId="0" applyNumberFormat="1" applyFont="1" applyFill="1" applyBorder="1" applyAlignment="1">
      <alignment horizontal="center" vertical="center"/>
    </xf>
    <xf numFmtId="165" fontId="11" fillId="4" borderId="17" xfId="0" applyNumberFormat="1" applyFont="1" applyFill="1" applyBorder="1" applyAlignment="1">
      <alignment horizontal="center" vertical="center"/>
    </xf>
    <xf numFmtId="164" fontId="5" fillId="4" borderId="5" xfId="0" applyNumberFormat="1" applyFont="1" applyFill="1" applyBorder="1" applyAlignment="1">
      <alignment horizontal="center" vertical="center"/>
    </xf>
    <xf numFmtId="164" fontId="5" fillId="0" borderId="5" xfId="0" applyNumberFormat="1" applyFont="1" applyBorder="1" applyAlignment="1">
      <alignment horizontal="center" vertical="center"/>
    </xf>
    <xf numFmtId="164" fontId="2" fillId="0" borderId="5" xfId="0" applyNumberFormat="1" applyFont="1" applyBorder="1" applyAlignment="1">
      <alignment horizontal="center" vertical="center"/>
    </xf>
    <xf numFmtId="164" fontId="2" fillId="4" borderId="16" xfId="0" applyNumberFormat="1" applyFont="1" applyFill="1" applyBorder="1" applyAlignment="1">
      <alignment horizontal="center" vertical="center"/>
    </xf>
    <xf numFmtId="165" fontId="8" fillId="0" borderId="0" xfId="0" applyNumberFormat="1" applyFont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7" fillId="0" borderId="11" xfId="0" applyNumberFormat="1" applyFont="1" applyBorder="1" applyAlignment="1">
      <alignment horizontal="center" vertical="center"/>
    </xf>
    <xf numFmtId="165" fontId="8" fillId="4" borderId="0" xfId="0" applyNumberFormat="1" applyFont="1" applyFill="1" applyAlignment="1">
      <alignment horizontal="center" vertical="center"/>
    </xf>
    <xf numFmtId="165" fontId="6" fillId="0" borderId="0" xfId="0" applyNumberFormat="1" applyFont="1" applyAlignment="1">
      <alignment horizontal="center" vertical="center"/>
    </xf>
    <xf numFmtId="165" fontId="2" fillId="4" borderId="20" xfId="0" applyNumberFormat="1" applyFont="1" applyFill="1" applyBorder="1" applyAlignment="1">
      <alignment horizontal="center" vertical="center"/>
    </xf>
    <xf numFmtId="165" fontId="5" fillId="0" borderId="20" xfId="0" applyNumberFormat="1" applyFont="1" applyBorder="1" applyAlignment="1">
      <alignment horizontal="center" vertical="center"/>
    </xf>
    <xf numFmtId="165" fontId="6" fillId="4" borderId="0" xfId="0" applyNumberFormat="1" applyFont="1" applyFill="1" applyAlignment="1">
      <alignment horizontal="center" vertical="center"/>
    </xf>
    <xf numFmtId="0" fontId="7" fillId="0" borderId="12" xfId="0" applyFont="1" applyBorder="1" applyAlignment="1">
      <alignment horizontal="left" indent="1"/>
    </xf>
    <xf numFmtId="0" fontId="12" fillId="0" borderId="6" xfId="0" applyFont="1" applyBorder="1" applyAlignment="1">
      <alignment horizontal="center" vertical="center"/>
    </xf>
    <xf numFmtId="165" fontId="13" fillId="0" borderId="0" xfId="0" applyNumberFormat="1" applyFont="1" applyAlignment="1">
      <alignment horizontal="center" vertical="center"/>
    </xf>
    <xf numFmtId="165" fontId="13" fillId="4" borderId="0" xfId="0" applyNumberFormat="1" applyFont="1" applyFill="1" applyAlignment="1">
      <alignment horizontal="center" vertical="center"/>
    </xf>
    <xf numFmtId="0" fontId="1" fillId="2" borderId="0" xfId="0" applyFont="1" applyFill="1" applyAlignment="1">
      <alignment horizontal="center"/>
    </xf>
    <xf numFmtId="0" fontId="1" fillId="3" borderId="1" xfId="0" applyFont="1" applyFill="1" applyBorder="1"/>
    <xf numFmtId="0" fontId="1" fillId="3" borderId="2" xfId="0" applyFont="1" applyFill="1" applyBorder="1"/>
    <xf numFmtId="0" fontId="1" fillId="2" borderId="0" xfId="0" applyFont="1" applyFill="1"/>
    <xf numFmtId="0" fontId="1" fillId="0" borderId="0" xfId="0" applyFont="1"/>
    <xf numFmtId="0" fontId="14" fillId="3" borderId="2" xfId="0" applyFont="1" applyFill="1" applyBorder="1" applyAlignment="1">
      <alignment vertical="center"/>
    </xf>
    <xf numFmtId="0" fontId="15" fillId="6" borderId="2" xfId="0" applyFont="1" applyFill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12" fillId="4" borderId="13" xfId="0" applyFont="1" applyFill="1" applyBorder="1" applyAlignment="1">
      <alignment horizontal="center" vertical="center"/>
    </xf>
    <xf numFmtId="164" fontId="7" fillId="4" borderId="5" xfId="0" applyNumberFormat="1" applyFont="1" applyFill="1" applyBorder="1" applyAlignment="1">
      <alignment horizontal="center" vertical="center"/>
    </xf>
    <xf numFmtId="164" fontId="7" fillId="4" borderId="11" xfId="0" applyNumberFormat="1" applyFont="1" applyFill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4" borderId="5" xfId="0" applyFont="1" applyFill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4" borderId="16" xfId="0" applyFont="1" applyFill="1" applyBorder="1" applyAlignment="1">
      <alignment horizontal="left" vertical="center"/>
    </xf>
    <xf numFmtId="0" fontId="6" fillId="4" borderId="12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6" fillId="4" borderId="5" xfId="0" applyFont="1" applyFill="1" applyBorder="1" applyAlignment="1">
      <alignment horizontal="left" indent="1"/>
    </xf>
    <xf numFmtId="0" fontId="16" fillId="4" borderId="13" xfId="0" applyFont="1" applyFill="1" applyBorder="1" applyAlignment="1">
      <alignment horizontal="center"/>
    </xf>
    <xf numFmtId="164" fontId="16" fillId="4" borderId="5" xfId="0" applyNumberFormat="1" applyFont="1" applyFill="1" applyBorder="1" applyAlignment="1">
      <alignment horizontal="center" vertical="center"/>
    </xf>
    <xf numFmtId="165" fontId="16" fillId="4" borderId="0" xfId="0" applyNumberFormat="1" applyFont="1" applyFill="1" applyAlignment="1">
      <alignment horizontal="center" vertical="center"/>
    </xf>
    <xf numFmtId="164" fontId="16" fillId="4" borderId="11" xfId="0" applyNumberFormat="1" applyFont="1" applyFill="1" applyBorder="1" applyAlignment="1">
      <alignment horizontal="center" vertical="center"/>
    </xf>
    <xf numFmtId="0" fontId="16" fillId="0" borderId="5" xfId="0" applyFont="1" applyBorder="1" applyAlignment="1">
      <alignment horizontal="left" indent="1"/>
    </xf>
    <xf numFmtId="0" fontId="16" fillId="0" borderId="13" xfId="0" applyFont="1" applyBorder="1" applyAlignment="1">
      <alignment horizontal="center"/>
    </xf>
    <xf numFmtId="164" fontId="16" fillId="0" borderId="5" xfId="0" applyNumberFormat="1" applyFont="1" applyBorder="1" applyAlignment="1">
      <alignment horizontal="center" vertical="center"/>
    </xf>
    <xf numFmtId="165" fontId="16" fillId="0" borderId="0" xfId="0" applyNumberFormat="1" applyFont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0" fontId="17" fillId="2" borderId="0" xfId="0" applyFont="1" applyFill="1" applyBorder="1" applyAlignment="1">
      <alignment vertical="center"/>
    </xf>
    <xf numFmtId="0" fontId="17" fillId="2" borderId="0" xfId="0" applyFont="1" applyFill="1" applyBorder="1"/>
    <xf numFmtId="0" fontId="0" fillId="2" borderId="0" xfId="0" applyFill="1" applyBorder="1"/>
    <xf numFmtId="0" fontId="18" fillId="2" borderId="0" xfId="0" applyFont="1" applyFill="1" applyBorder="1" applyAlignment="1">
      <alignment vertical="center"/>
    </xf>
    <xf numFmtId="0" fontId="18" fillId="2" borderId="0" xfId="0" applyFont="1" applyFill="1"/>
    <xf numFmtId="0" fontId="18" fillId="5" borderId="0" xfId="0" applyFont="1" applyFill="1" applyAlignment="1">
      <alignment vertical="center"/>
    </xf>
    <xf numFmtId="0" fontId="5" fillId="0" borderId="16" xfId="0" applyFont="1" applyBorder="1" applyAlignment="1">
      <alignment horizontal="left" indent="1"/>
    </xf>
    <xf numFmtId="0" fontId="5" fillId="0" borderId="17" xfId="0" applyFont="1" applyBorder="1" applyAlignment="1">
      <alignment horizontal="center"/>
    </xf>
    <xf numFmtId="164" fontId="5" fillId="0" borderId="16" xfId="0" applyNumberFormat="1" applyFont="1" applyBorder="1" applyAlignment="1">
      <alignment horizontal="center" vertical="center"/>
    </xf>
    <xf numFmtId="164" fontId="5" fillId="0" borderId="21" xfId="0" applyNumberFormat="1" applyFont="1" applyBorder="1" applyAlignment="1">
      <alignment horizontal="center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5EDFF"/>
      <color rgb="FFEBF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2</xdr:row>
      <xdr:rowOff>0</xdr:rowOff>
    </xdr:from>
    <xdr:to>
      <xdr:col>14</xdr:col>
      <xdr:colOff>0</xdr:colOff>
      <xdr:row>7</xdr:row>
      <xdr:rowOff>26894</xdr:rowOff>
    </xdr:to>
    <xdr:cxnSp macro="">
      <xdr:nvCxnSpPr>
        <xdr:cNvPr id="6" name="Gerade Verbindung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CxnSpPr/>
      </xdr:nvCxnSpPr>
      <xdr:spPr>
        <a:xfrm>
          <a:off x="9672918" y="475129"/>
          <a:ext cx="4294094" cy="923365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140677</xdr:colOff>
      <xdr:row>1</xdr:row>
      <xdr:rowOff>175847</xdr:rowOff>
    </xdr:from>
    <xdr:to>
      <xdr:col>14</xdr:col>
      <xdr:colOff>0</xdr:colOff>
      <xdr:row>7</xdr:row>
      <xdr:rowOff>0</xdr:rowOff>
    </xdr:to>
    <xdr:cxnSp macro="">
      <xdr:nvCxnSpPr>
        <xdr:cNvPr id="8" name="Gerade Verbindung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CxnSpPr/>
      </xdr:nvCxnSpPr>
      <xdr:spPr>
        <a:xfrm flipH="1">
          <a:off x="9202615" y="474785"/>
          <a:ext cx="4249616" cy="9144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128954</xdr:colOff>
      <xdr:row>28</xdr:row>
      <xdr:rowOff>0</xdr:rowOff>
    </xdr:from>
    <xdr:to>
      <xdr:col>7</xdr:col>
      <xdr:colOff>0</xdr:colOff>
      <xdr:row>35</xdr:row>
      <xdr:rowOff>164123</xdr:rowOff>
    </xdr:to>
    <xdr:cxnSp macro="">
      <xdr:nvCxnSpPr>
        <xdr:cNvPr id="10" name="Gerade Verbindung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CxnSpPr/>
      </xdr:nvCxnSpPr>
      <xdr:spPr>
        <a:xfrm flipH="1" flipV="1">
          <a:off x="2180492" y="5205046"/>
          <a:ext cx="4325816" cy="1436077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152400</xdr:colOff>
      <xdr:row>28</xdr:row>
      <xdr:rowOff>0</xdr:rowOff>
    </xdr:from>
    <xdr:to>
      <xdr:col>7</xdr:col>
      <xdr:colOff>0</xdr:colOff>
      <xdr:row>35</xdr:row>
      <xdr:rowOff>175846</xdr:rowOff>
    </xdr:to>
    <xdr:cxnSp macro="">
      <xdr:nvCxnSpPr>
        <xdr:cNvPr id="12" name="Gerade Verbindung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CxnSpPr/>
      </xdr:nvCxnSpPr>
      <xdr:spPr>
        <a:xfrm flipH="1">
          <a:off x="2203938" y="5205046"/>
          <a:ext cx="4290647" cy="144780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0</xdr:colOff>
      <xdr:row>2</xdr:row>
      <xdr:rowOff>169985</xdr:rowOff>
    </xdr:from>
    <xdr:to>
      <xdr:col>15</xdr:col>
      <xdr:colOff>17584</xdr:colOff>
      <xdr:row>5</xdr:row>
      <xdr:rowOff>0</xdr:rowOff>
    </xdr:to>
    <xdr:cxnSp macro="">
      <xdr:nvCxnSpPr>
        <xdr:cNvPr id="7" name="Gerade Verbindung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CxnSpPr/>
      </xdr:nvCxnSpPr>
      <xdr:spPr>
        <a:xfrm>
          <a:off x="8575431" y="521677"/>
          <a:ext cx="3763107" cy="357554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2</xdr:row>
      <xdr:rowOff>175846</xdr:rowOff>
    </xdr:from>
    <xdr:to>
      <xdr:col>15</xdr:col>
      <xdr:colOff>0</xdr:colOff>
      <xdr:row>5</xdr:row>
      <xdr:rowOff>0</xdr:rowOff>
    </xdr:to>
    <xdr:cxnSp macro="">
      <xdr:nvCxnSpPr>
        <xdr:cNvPr id="9" name="Gerade Verbindung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CxnSpPr/>
      </xdr:nvCxnSpPr>
      <xdr:spPr>
        <a:xfrm flipH="1">
          <a:off x="8575431" y="527538"/>
          <a:ext cx="3727938" cy="351693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40"/>
  <sheetViews>
    <sheetView zoomScaleNormal="100" zoomScalePageLayoutView="130" workbookViewId="0">
      <selection activeCell="S17" sqref="S17"/>
    </sheetView>
  </sheetViews>
  <sheetFormatPr baseColWidth="10" defaultRowHeight="14.4" x14ac:dyDescent="0.3"/>
  <cols>
    <col min="1" max="1" width="2" style="63" bestFit="1" customWidth="1"/>
    <col min="2" max="2" width="26.6640625" style="63" bestFit="1" customWidth="1"/>
    <col min="3" max="3" width="2.109375" style="63" bestFit="1" customWidth="1"/>
    <col min="4" max="4" width="5.33203125" style="63" bestFit="1" customWidth="1"/>
    <col min="5" max="6" width="3" style="63" bestFit="1" customWidth="1"/>
    <col min="7" max="7" width="5.33203125" style="63" bestFit="1" customWidth="1"/>
    <col min="8" max="8" width="10.5546875" style="63" bestFit="1" customWidth="1"/>
    <col min="9" max="9" width="25.33203125" style="63" bestFit="1" customWidth="1"/>
    <col min="10" max="10" width="2.109375" style="63" bestFit="1" customWidth="1"/>
    <col min="11" max="11" width="5.33203125" style="63" bestFit="1" customWidth="1"/>
    <col min="12" max="13" width="3" style="63" bestFit="1" customWidth="1"/>
    <col min="14" max="14" width="5.33203125" style="63" bestFit="1" customWidth="1"/>
    <col min="15" max="15" width="3.5546875" style="63" customWidth="1"/>
    <col min="16" max="16384" width="11.5546875" style="63"/>
  </cols>
  <sheetData>
    <row r="1" spans="1:15" ht="23.4" x14ac:dyDescent="0.3">
      <c r="A1" s="64"/>
      <c r="B1" s="66"/>
      <c r="C1" s="67"/>
      <c r="D1" s="67"/>
      <c r="E1" s="67"/>
      <c r="F1" s="67"/>
      <c r="G1" s="67"/>
      <c r="H1" s="132" t="s">
        <v>59</v>
      </c>
      <c r="I1" s="67"/>
      <c r="J1" s="67"/>
      <c r="K1" s="67"/>
      <c r="L1" s="67"/>
      <c r="M1" s="67"/>
      <c r="N1" s="67"/>
      <c r="O1" s="65"/>
    </row>
    <row r="2" spans="1:15" x14ac:dyDescent="0.3">
      <c r="A2" s="64"/>
      <c r="B2" s="3"/>
      <c r="C2" s="4"/>
      <c r="D2" s="142" t="s">
        <v>2</v>
      </c>
      <c r="E2" s="143"/>
      <c r="F2" s="143"/>
      <c r="G2" s="144"/>
      <c r="H2" s="65"/>
      <c r="I2" s="49"/>
      <c r="J2" s="50"/>
      <c r="K2" s="145" t="s">
        <v>2</v>
      </c>
      <c r="L2" s="146"/>
      <c r="M2" s="146"/>
      <c r="N2" s="147"/>
      <c r="O2" s="65"/>
    </row>
    <row r="3" spans="1:15" x14ac:dyDescent="0.3">
      <c r="A3" s="64"/>
      <c r="B3" s="68" t="s">
        <v>0</v>
      </c>
      <c r="C3" s="69"/>
      <c r="D3" s="13">
        <v>0.21597222222222223</v>
      </c>
      <c r="E3" s="70">
        <f t="shared" ref="E3:E36" si="0">($D3-"5:00")/60</f>
        <v>1.2731481481481483E-4</v>
      </c>
      <c r="F3" s="70">
        <f>E3+"0:00:30"</f>
        <v>4.7453703703703709E-4</v>
      </c>
      <c r="G3" s="14">
        <v>0.9243055555555556</v>
      </c>
      <c r="H3" s="71"/>
      <c r="I3" s="141" t="s">
        <v>60</v>
      </c>
      <c r="J3" s="72"/>
      <c r="K3" s="61">
        <v>0.21111111111111111</v>
      </c>
      <c r="L3" s="73">
        <f>($K3-"4:00")/60</f>
        <v>7.4074074074074092E-4</v>
      </c>
      <c r="M3" s="73">
        <f>L3+"0:00:30"</f>
        <v>1.0879629629629631E-3</v>
      </c>
      <c r="N3" s="62">
        <v>5.8986111111111112</v>
      </c>
      <c r="O3" s="65"/>
    </row>
    <row r="4" spans="1:15" x14ac:dyDescent="0.3">
      <c r="A4" s="64"/>
      <c r="B4" s="74" t="s">
        <v>61</v>
      </c>
      <c r="C4" s="75">
        <v>1</v>
      </c>
      <c r="D4" s="23">
        <f>D3+$C4*(1/24/60)</f>
        <v>0.21666666666666667</v>
      </c>
      <c r="E4" s="76">
        <f t="shared" si="0"/>
        <v>1.3888888888888886E-4</v>
      </c>
      <c r="F4" s="77">
        <f t="shared" ref="F4:F36" si="1">E4+"0:00:30"</f>
        <v>4.861111111111111E-4</v>
      </c>
      <c r="G4" s="25">
        <f>G3+$C4*(1/24/60)</f>
        <v>0.92500000000000004</v>
      </c>
      <c r="H4" s="65"/>
      <c r="I4" s="137" t="s">
        <v>57</v>
      </c>
      <c r="J4" s="80">
        <v>3</v>
      </c>
      <c r="K4" s="55">
        <f>K3+$J4*(1/24/60)</f>
        <v>0.21319444444444444</v>
      </c>
      <c r="L4" s="81">
        <f t="shared" ref="L4:L7" si="2">($K4-"4:00")/60</f>
        <v>7.7546296296296293E-4</v>
      </c>
      <c r="M4" s="81">
        <f t="shared" ref="M4:M30" si="3">L4+"0:00:30"</f>
        <v>1.1226851851851851E-3</v>
      </c>
      <c r="N4" s="56">
        <f>N3+$J4*(1/24/60)</f>
        <v>5.9006944444444445</v>
      </c>
      <c r="O4" s="65"/>
    </row>
    <row r="5" spans="1:15" x14ac:dyDescent="0.3">
      <c r="A5" s="64"/>
      <c r="B5" s="79" t="s">
        <v>62</v>
      </c>
      <c r="C5" s="83">
        <v>1</v>
      </c>
      <c r="D5" s="28">
        <f t="shared" ref="D5:D36" si="4">D4+$C5*(1/24/60)</f>
        <v>0.21736111111111112</v>
      </c>
      <c r="E5" s="84">
        <f t="shared" si="0"/>
        <v>1.5046296296296289E-4</v>
      </c>
      <c r="F5" s="85">
        <f t="shared" si="1"/>
        <v>4.976851851851851E-4</v>
      </c>
      <c r="G5" s="20">
        <f t="shared" ref="G5:G30" si="5">G4+$C5*(1/24/60)</f>
        <v>0.92569444444444449</v>
      </c>
      <c r="H5" s="65"/>
      <c r="I5" s="138" t="s">
        <v>58</v>
      </c>
      <c r="J5" s="86">
        <v>1</v>
      </c>
      <c r="K5" s="57">
        <f t="shared" ref="K5:K30" si="6">K4+$J5*(1/24/60)</f>
        <v>0.21388888888888888</v>
      </c>
      <c r="L5" s="87">
        <f t="shared" si="2"/>
        <v>7.8703703703703705E-4</v>
      </c>
      <c r="M5" s="87">
        <f t="shared" si="3"/>
        <v>1.1342592592592593E-3</v>
      </c>
      <c r="N5" s="58">
        <f t="shared" ref="N5:N30" si="7">N4+$J5*(1/24/60)</f>
        <v>5.9013888888888886</v>
      </c>
      <c r="O5" s="65"/>
    </row>
    <row r="6" spans="1:15" x14ac:dyDescent="0.3">
      <c r="A6" s="64"/>
      <c r="B6" s="74" t="s">
        <v>63</v>
      </c>
      <c r="C6" s="75">
        <v>1</v>
      </c>
      <c r="D6" s="23">
        <f t="shared" si="4"/>
        <v>0.21805555555555556</v>
      </c>
      <c r="E6" s="76">
        <f t="shared" si="0"/>
        <v>1.6203703703703692E-4</v>
      </c>
      <c r="F6" s="77">
        <f t="shared" si="1"/>
        <v>5.0925925925925921E-4</v>
      </c>
      <c r="G6" s="25">
        <f t="shared" si="5"/>
        <v>0.92638888888888893</v>
      </c>
      <c r="H6" s="65"/>
      <c r="I6" s="137" t="s">
        <v>1</v>
      </c>
      <c r="J6" s="80">
        <v>2</v>
      </c>
      <c r="K6" s="55">
        <f t="shared" si="6"/>
        <v>0.21527777777777776</v>
      </c>
      <c r="L6" s="81">
        <f t="shared" si="2"/>
        <v>8.1018518518518505E-4</v>
      </c>
      <c r="M6" s="81">
        <f t="shared" si="3"/>
        <v>1.1574074074074073E-3</v>
      </c>
      <c r="N6" s="56">
        <f t="shared" si="7"/>
        <v>5.9027777777777777</v>
      </c>
      <c r="O6" s="65"/>
    </row>
    <row r="7" spans="1:15" x14ac:dyDescent="0.3">
      <c r="A7" s="64"/>
      <c r="B7" s="79" t="s">
        <v>64</v>
      </c>
      <c r="C7" s="83">
        <v>1</v>
      </c>
      <c r="D7" s="28">
        <f t="shared" si="4"/>
        <v>0.21875</v>
      </c>
      <c r="E7" s="84">
        <f t="shared" si="0"/>
        <v>1.7361111111111096E-4</v>
      </c>
      <c r="F7" s="85">
        <f t="shared" si="1"/>
        <v>5.2083333333333322E-4</v>
      </c>
      <c r="G7" s="20">
        <f t="shared" si="5"/>
        <v>0.92708333333333337</v>
      </c>
      <c r="H7" s="65"/>
      <c r="I7" s="138" t="s">
        <v>65</v>
      </c>
      <c r="J7" s="86">
        <v>1</v>
      </c>
      <c r="K7" s="57">
        <f t="shared" si="6"/>
        <v>0.2159722222222222</v>
      </c>
      <c r="L7" s="87">
        <f t="shared" si="2"/>
        <v>8.2175925925925917E-4</v>
      </c>
      <c r="M7" s="87">
        <f t="shared" si="3"/>
        <v>1.1689814814814813E-3</v>
      </c>
      <c r="N7" s="58">
        <f t="shared" si="7"/>
        <v>5.9034722222222218</v>
      </c>
      <c r="O7" s="65"/>
    </row>
    <row r="8" spans="1:15" x14ac:dyDescent="0.3">
      <c r="A8" s="64"/>
      <c r="B8" s="74" t="s">
        <v>66</v>
      </c>
      <c r="C8" s="75">
        <v>1</v>
      </c>
      <c r="D8" s="23">
        <f t="shared" si="4"/>
        <v>0.21944444444444444</v>
      </c>
      <c r="E8" s="76">
        <f t="shared" si="0"/>
        <v>1.8518518518518499E-4</v>
      </c>
      <c r="F8" s="77">
        <f t="shared" si="1"/>
        <v>5.3240740740740722E-4</v>
      </c>
      <c r="G8" s="25">
        <f t="shared" si="5"/>
        <v>0.92777777777777781</v>
      </c>
      <c r="H8" s="65"/>
      <c r="I8" s="89" t="s">
        <v>67</v>
      </c>
      <c r="J8" s="90">
        <v>1</v>
      </c>
      <c r="K8" s="36">
        <f t="shared" si="6"/>
        <v>0.21666666666666665</v>
      </c>
      <c r="L8" s="94">
        <f t="shared" ref="L8:L30" si="8">($K8-"5:00")/60</f>
        <v>1.388888888888884E-4</v>
      </c>
      <c r="M8" s="94">
        <f t="shared" si="3"/>
        <v>4.8611111111111066E-4</v>
      </c>
      <c r="N8" s="34">
        <f t="shared" si="7"/>
        <v>5.9041666666666659</v>
      </c>
      <c r="O8" s="65"/>
    </row>
    <row r="9" spans="1:15" x14ac:dyDescent="0.3">
      <c r="A9" s="64" t="s">
        <v>12</v>
      </c>
      <c r="B9" s="79" t="s">
        <v>68</v>
      </c>
      <c r="C9" s="90">
        <v>1</v>
      </c>
      <c r="D9" s="28">
        <f t="shared" si="4"/>
        <v>0.22013888888888888</v>
      </c>
      <c r="E9" s="84">
        <f t="shared" si="0"/>
        <v>1.9675925925925902E-4</v>
      </c>
      <c r="F9" s="85">
        <f t="shared" si="1"/>
        <v>5.4398148148148123E-4</v>
      </c>
      <c r="G9" s="20">
        <f t="shared" si="5"/>
        <v>0.92847222222222225</v>
      </c>
      <c r="H9" s="65"/>
      <c r="I9" s="74" t="s">
        <v>69</v>
      </c>
      <c r="J9" s="75">
        <v>1</v>
      </c>
      <c r="K9" s="23">
        <f t="shared" si="6"/>
        <v>0.21736111111111109</v>
      </c>
      <c r="L9" s="91">
        <f t="shared" si="8"/>
        <v>1.5046296296296243E-4</v>
      </c>
      <c r="M9" s="91">
        <f t="shared" si="3"/>
        <v>4.9768518518518467E-4</v>
      </c>
      <c r="N9" s="25">
        <f t="shared" si="7"/>
        <v>5.90486111111111</v>
      </c>
      <c r="O9" s="65"/>
    </row>
    <row r="10" spans="1:15" x14ac:dyDescent="0.3">
      <c r="A10" s="64" t="s">
        <v>12</v>
      </c>
      <c r="B10" s="74" t="s">
        <v>35</v>
      </c>
      <c r="C10" s="75">
        <v>1</v>
      </c>
      <c r="D10" s="23">
        <f t="shared" si="4"/>
        <v>0.22083333333333333</v>
      </c>
      <c r="E10" s="76">
        <f t="shared" si="0"/>
        <v>2.0833333333333305E-4</v>
      </c>
      <c r="F10" s="77">
        <f t="shared" si="1"/>
        <v>5.5555555555555523E-4</v>
      </c>
      <c r="G10" s="25">
        <f t="shared" si="5"/>
        <v>0.9291666666666667</v>
      </c>
      <c r="H10" s="65"/>
      <c r="I10" s="79" t="s">
        <v>70</v>
      </c>
      <c r="J10" s="83">
        <v>1</v>
      </c>
      <c r="K10" s="28">
        <f t="shared" si="6"/>
        <v>0.21805555555555553</v>
      </c>
      <c r="L10" s="92">
        <f t="shared" si="8"/>
        <v>1.6203703703703646E-4</v>
      </c>
      <c r="M10" s="92">
        <f t="shared" si="3"/>
        <v>5.0925925925925867E-4</v>
      </c>
      <c r="N10" s="20">
        <f t="shared" si="7"/>
        <v>5.9055555555555541</v>
      </c>
      <c r="O10" s="65"/>
    </row>
    <row r="11" spans="1:15" x14ac:dyDescent="0.3">
      <c r="A11" s="64" t="s">
        <v>12</v>
      </c>
      <c r="B11" s="79" t="s">
        <v>37</v>
      </c>
      <c r="C11" s="83">
        <v>1</v>
      </c>
      <c r="D11" s="28">
        <f t="shared" si="4"/>
        <v>0.22152777777777777</v>
      </c>
      <c r="E11" s="84">
        <f t="shared" si="0"/>
        <v>2.1990740740740708E-4</v>
      </c>
      <c r="F11" s="85">
        <f t="shared" si="1"/>
        <v>5.6712962962962934E-4</v>
      </c>
      <c r="G11" s="20">
        <f t="shared" si="5"/>
        <v>0.92986111111111114</v>
      </c>
      <c r="H11" s="65"/>
      <c r="I11" s="74" t="s">
        <v>71</v>
      </c>
      <c r="J11" s="75">
        <v>1</v>
      </c>
      <c r="K11" s="23">
        <f t="shared" si="6"/>
        <v>0.21874999999999997</v>
      </c>
      <c r="L11" s="91">
        <f t="shared" si="8"/>
        <v>1.7361111111111049E-4</v>
      </c>
      <c r="M11" s="91">
        <f t="shared" si="3"/>
        <v>5.2083333333333278E-4</v>
      </c>
      <c r="N11" s="25">
        <f t="shared" si="7"/>
        <v>5.9062499999999982</v>
      </c>
      <c r="O11" s="65"/>
    </row>
    <row r="12" spans="1:15" x14ac:dyDescent="0.3">
      <c r="A12" s="64"/>
      <c r="B12" s="74" t="s">
        <v>39</v>
      </c>
      <c r="C12" s="75">
        <v>1</v>
      </c>
      <c r="D12" s="23">
        <f t="shared" si="4"/>
        <v>0.22222222222222221</v>
      </c>
      <c r="E12" s="76">
        <f t="shared" si="0"/>
        <v>2.3148148148148111E-4</v>
      </c>
      <c r="F12" s="77">
        <f t="shared" si="1"/>
        <v>5.7870370370370335E-4</v>
      </c>
      <c r="G12" s="25">
        <f t="shared" si="5"/>
        <v>0.93055555555555558</v>
      </c>
      <c r="H12" s="65"/>
      <c r="I12" s="93" t="s">
        <v>72</v>
      </c>
      <c r="J12" s="90">
        <v>1</v>
      </c>
      <c r="K12" s="36">
        <f t="shared" si="6"/>
        <v>0.21944444444444441</v>
      </c>
      <c r="L12" s="94">
        <f t="shared" si="8"/>
        <v>1.8518518518518453E-4</v>
      </c>
      <c r="M12" s="94">
        <f t="shared" si="3"/>
        <v>5.3240740740740679E-4</v>
      </c>
      <c r="N12" s="34">
        <f t="shared" si="7"/>
        <v>5.9069444444444423</v>
      </c>
      <c r="O12" s="65"/>
    </row>
    <row r="13" spans="1:15" x14ac:dyDescent="0.3">
      <c r="A13" s="64"/>
      <c r="B13" s="89" t="s">
        <v>41</v>
      </c>
      <c r="C13" s="90">
        <v>5</v>
      </c>
      <c r="D13" s="36">
        <v>0.20486111111111113</v>
      </c>
      <c r="E13" s="95">
        <f>($D13-"4:00")/60</f>
        <v>6.3657407407407456E-4</v>
      </c>
      <c r="F13" s="96">
        <f>E13+"0:00:30"</f>
        <v>9.8379629629629685E-4</v>
      </c>
      <c r="G13" s="34">
        <f t="shared" si="5"/>
        <v>0.93402777777777779</v>
      </c>
      <c r="H13" s="65"/>
      <c r="I13" s="74" t="s">
        <v>73</v>
      </c>
      <c r="J13" s="75">
        <v>1</v>
      </c>
      <c r="K13" s="23">
        <f t="shared" si="6"/>
        <v>0.22013888888888886</v>
      </c>
      <c r="L13" s="91">
        <f t="shared" si="8"/>
        <v>1.9675925925925856E-4</v>
      </c>
      <c r="M13" s="91">
        <f t="shared" si="3"/>
        <v>5.4398148148148079E-4</v>
      </c>
      <c r="N13" s="25">
        <f t="shared" si="7"/>
        <v>5.9076388888888864</v>
      </c>
      <c r="O13" s="65"/>
    </row>
    <row r="14" spans="1:15" x14ac:dyDescent="0.3">
      <c r="A14" s="64"/>
      <c r="B14" s="74" t="s">
        <v>43</v>
      </c>
      <c r="C14" s="75">
        <v>1</v>
      </c>
      <c r="D14" s="23">
        <f t="shared" si="4"/>
        <v>0.20555555555555557</v>
      </c>
      <c r="E14" s="76">
        <f>($D14-"4:00")/60</f>
        <v>6.4814814814814867E-4</v>
      </c>
      <c r="F14" s="77">
        <f t="shared" si="1"/>
        <v>9.9537037037037085E-4</v>
      </c>
      <c r="G14" s="25">
        <f t="shared" si="5"/>
        <v>0.93472222222222223</v>
      </c>
      <c r="H14" s="65"/>
      <c r="I14" s="79" t="s">
        <v>74</v>
      </c>
      <c r="J14" s="83">
        <v>1</v>
      </c>
      <c r="K14" s="28">
        <f t="shared" si="6"/>
        <v>0.2208333333333333</v>
      </c>
      <c r="L14" s="92">
        <f t="shared" si="8"/>
        <v>2.0833333333333259E-4</v>
      </c>
      <c r="M14" s="92">
        <f t="shared" si="3"/>
        <v>5.555555555555548E-4</v>
      </c>
      <c r="N14" s="20">
        <f t="shared" si="7"/>
        <v>5.9083333333333306</v>
      </c>
      <c r="O14" s="65"/>
    </row>
    <row r="15" spans="1:15" x14ac:dyDescent="0.3">
      <c r="A15" s="64"/>
      <c r="B15" s="79" t="s">
        <v>45</v>
      </c>
      <c r="C15" s="83">
        <v>1</v>
      </c>
      <c r="D15" s="28">
        <f t="shared" si="4"/>
        <v>0.20625000000000002</v>
      </c>
      <c r="E15" s="84">
        <f>($D15-"4:00")/60</f>
        <v>6.5972222222222268E-4</v>
      </c>
      <c r="F15" s="85">
        <f t="shared" si="1"/>
        <v>1.0069444444444449E-3</v>
      </c>
      <c r="G15" s="20">
        <f t="shared" si="5"/>
        <v>0.93541666666666667</v>
      </c>
      <c r="H15" s="65"/>
      <c r="I15" s="74" t="s">
        <v>75</v>
      </c>
      <c r="J15" s="75">
        <v>1</v>
      </c>
      <c r="K15" s="23">
        <f t="shared" si="6"/>
        <v>0.22152777777777774</v>
      </c>
      <c r="L15" s="91">
        <f t="shared" si="8"/>
        <v>2.1990740740740662E-4</v>
      </c>
      <c r="M15" s="91">
        <f t="shared" si="3"/>
        <v>5.671296296296288E-4</v>
      </c>
      <c r="N15" s="25">
        <f t="shared" si="7"/>
        <v>5.9090277777777747</v>
      </c>
      <c r="O15" s="65"/>
    </row>
    <row r="16" spans="1:15" x14ac:dyDescent="0.3">
      <c r="A16" s="64"/>
      <c r="B16" s="74" t="s">
        <v>76</v>
      </c>
      <c r="C16" s="75">
        <v>1</v>
      </c>
      <c r="D16" s="23">
        <f t="shared" si="4"/>
        <v>0.20694444444444446</v>
      </c>
      <c r="E16" s="76">
        <f>($D16-"4:00")/60</f>
        <v>6.7129629629629668E-4</v>
      </c>
      <c r="F16" s="77">
        <f t="shared" si="1"/>
        <v>1.0185185185185189E-3</v>
      </c>
      <c r="G16" s="25">
        <f t="shared" si="5"/>
        <v>0.93611111111111112</v>
      </c>
      <c r="H16" s="65"/>
      <c r="I16" s="89" t="s">
        <v>77</v>
      </c>
      <c r="J16" s="90">
        <v>1</v>
      </c>
      <c r="K16" s="36">
        <f>K15+$J16*(1/24/60)</f>
        <v>0.22222222222222218</v>
      </c>
      <c r="L16" s="94">
        <f t="shared" si="8"/>
        <v>2.3148148148148065E-4</v>
      </c>
      <c r="M16" s="94">
        <f t="shared" si="3"/>
        <v>5.7870370370370291E-4</v>
      </c>
      <c r="N16" s="34">
        <f t="shared" si="7"/>
        <v>5.9097222222222188</v>
      </c>
      <c r="O16" s="65"/>
    </row>
    <row r="17" spans="1:15" x14ac:dyDescent="0.3">
      <c r="A17" s="64"/>
      <c r="B17" s="79" t="s">
        <v>78</v>
      </c>
      <c r="C17" s="83">
        <v>2</v>
      </c>
      <c r="D17" s="28">
        <f t="shared" si="4"/>
        <v>0.20833333333333334</v>
      </c>
      <c r="E17" s="84">
        <f t="shared" si="0"/>
        <v>0</v>
      </c>
      <c r="F17" s="85">
        <f t="shared" si="1"/>
        <v>3.4722222222222224E-4</v>
      </c>
      <c r="G17" s="20">
        <f t="shared" si="5"/>
        <v>0.9375</v>
      </c>
      <c r="H17" s="65"/>
      <c r="I17" s="74" t="s">
        <v>79</v>
      </c>
      <c r="J17" s="75">
        <v>1</v>
      </c>
      <c r="K17" s="23">
        <f t="shared" si="6"/>
        <v>0.22291666666666662</v>
      </c>
      <c r="L17" s="91">
        <f t="shared" si="8"/>
        <v>2.4305555555555468E-4</v>
      </c>
      <c r="M17" s="91">
        <f t="shared" si="3"/>
        <v>5.9027777777777692E-4</v>
      </c>
      <c r="N17" s="25">
        <f t="shared" si="7"/>
        <v>5.9104166666666629</v>
      </c>
      <c r="O17" s="65"/>
    </row>
    <row r="18" spans="1:15" x14ac:dyDescent="0.3">
      <c r="A18" s="64"/>
      <c r="B18" s="74" t="s">
        <v>80</v>
      </c>
      <c r="C18" s="75">
        <v>1</v>
      </c>
      <c r="D18" s="23">
        <f t="shared" si="4"/>
        <v>0.20902777777777778</v>
      </c>
      <c r="E18" s="76">
        <f t="shared" si="0"/>
        <v>1.1574074074074033E-5</v>
      </c>
      <c r="F18" s="77">
        <f t="shared" si="1"/>
        <v>3.5879629629629629E-4</v>
      </c>
      <c r="G18" s="25">
        <f t="shared" si="5"/>
        <v>0.93819444444444444</v>
      </c>
      <c r="H18" s="65"/>
      <c r="I18" s="79" t="s">
        <v>81</v>
      </c>
      <c r="J18" s="83">
        <v>1</v>
      </c>
      <c r="K18" s="28">
        <f t="shared" si="6"/>
        <v>0.22361111111111107</v>
      </c>
      <c r="L18" s="92">
        <f t="shared" si="8"/>
        <v>2.5462962962962874E-4</v>
      </c>
      <c r="M18" s="92">
        <f t="shared" si="3"/>
        <v>6.0185185185185103E-4</v>
      </c>
      <c r="N18" s="20">
        <f t="shared" si="7"/>
        <v>5.911111111111107</v>
      </c>
      <c r="O18" s="65"/>
    </row>
    <row r="19" spans="1:15" x14ac:dyDescent="0.3">
      <c r="A19" s="64"/>
      <c r="B19" s="79" t="s">
        <v>82</v>
      </c>
      <c r="C19" s="83">
        <v>1</v>
      </c>
      <c r="D19" s="28">
        <f t="shared" si="4"/>
        <v>0.20972222222222223</v>
      </c>
      <c r="E19" s="84">
        <f t="shared" si="0"/>
        <v>2.3148148148148066E-5</v>
      </c>
      <c r="F19" s="85">
        <f t="shared" si="1"/>
        <v>3.703703703703703E-4</v>
      </c>
      <c r="G19" s="20">
        <f t="shared" si="5"/>
        <v>0.93888888888888888</v>
      </c>
      <c r="H19" s="65"/>
      <c r="I19" s="99" t="s">
        <v>83</v>
      </c>
      <c r="J19" s="97">
        <v>1</v>
      </c>
      <c r="K19" s="40">
        <f t="shared" si="6"/>
        <v>0.22430555555555551</v>
      </c>
      <c r="L19" s="98">
        <f t="shared" si="8"/>
        <v>2.6620370370370274E-4</v>
      </c>
      <c r="M19" s="98">
        <f t="shared" si="3"/>
        <v>6.1342592592592503E-4</v>
      </c>
      <c r="N19" s="25">
        <f t="shared" si="7"/>
        <v>5.9118055555555511</v>
      </c>
      <c r="O19" s="65"/>
    </row>
    <row r="20" spans="1:15" x14ac:dyDescent="0.3">
      <c r="A20" s="64"/>
      <c r="B20" s="74" t="s">
        <v>83</v>
      </c>
      <c r="C20" s="75">
        <v>1</v>
      </c>
      <c r="D20" s="23">
        <f t="shared" si="4"/>
        <v>0.21041666666666667</v>
      </c>
      <c r="E20" s="76">
        <f t="shared" si="0"/>
        <v>3.47222222222221E-5</v>
      </c>
      <c r="F20" s="77">
        <f t="shared" si="1"/>
        <v>3.8194444444444436E-4</v>
      </c>
      <c r="G20" s="25">
        <f t="shared" si="5"/>
        <v>0.93958333333333333</v>
      </c>
      <c r="H20" s="65"/>
      <c r="I20" s="79" t="s">
        <v>82</v>
      </c>
      <c r="J20" s="83">
        <v>1</v>
      </c>
      <c r="K20" s="28">
        <f t="shared" si="6"/>
        <v>0.22499999999999995</v>
      </c>
      <c r="L20" s="92">
        <f t="shared" si="8"/>
        <v>2.777777777777768E-4</v>
      </c>
      <c r="M20" s="92">
        <f t="shared" si="3"/>
        <v>6.2499999999999904E-4</v>
      </c>
      <c r="N20" s="20">
        <f t="shared" si="7"/>
        <v>5.9124999999999952</v>
      </c>
      <c r="O20" s="65"/>
    </row>
    <row r="21" spans="1:15" x14ac:dyDescent="0.3">
      <c r="A21" s="64"/>
      <c r="B21" s="79" t="s">
        <v>81</v>
      </c>
      <c r="C21" s="83">
        <v>1</v>
      </c>
      <c r="D21" s="28">
        <f t="shared" si="4"/>
        <v>0.21111111111111111</v>
      </c>
      <c r="E21" s="84">
        <f t="shared" si="0"/>
        <v>4.6296296296296131E-5</v>
      </c>
      <c r="F21" s="85">
        <f t="shared" si="1"/>
        <v>3.9351851851851836E-4</v>
      </c>
      <c r="G21" s="20">
        <f t="shared" si="5"/>
        <v>0.94027777777777777</v>
      </c>
      <c r="H21" s="65"/>
      <c r="I21" s="74" t="s">
        <v>80</v>
      </c>
      <c r="J21" s="75">
        <v>2</v>
      </c>
      <c r="K21" s="23">
        <f t="shared" si="6"/>
        <v>0.22638888888888883</v>
      </c>
      <c r="L21" s="91">
        <f t="shared" si="8"/>
        <v>3.0092592592592486E-4</v>
      </c>
      <c r="M21" s="91">
        <f t="shared" si="3"/>
        <v>6.4814814814814705E-4</v>
      </c>
      <c r="N21" s="25">
        <f t="shared" si="7"/>
        <v>5.9138888888888843</v>
      </c>
      <c r="O21" s="65"/>
    </row>
    <row r="22" spans="1:15" x14ac:dyDescent="0.3">
      <c r="A22" s="64"/>
      <c r="B22" s="74" t="s">
        <v>79</v>
      </c>
      <c r="C22" s="75">
        <v>1</v>
      </c>
      <c r="D22" s="23">
        <f t="shared" si="4"/>
        <v>0.21180555555555555</v>
      </c>
      <c r="E22" s="76">
        <f t="shared" si="0"/>
        <v>5.7870370370370163E-5</v>
      </c>
      <c r="F22" s="77">
        <f t="shared" si="1"/>
        <v>4.0509259259259242E-4</v>
      </c>
      <c r="G22" s="25">
        <f t="shared" si="5"/>
        <v>0.94097222222222221</v>
      </c>
      <c r="H22" s="65"/>
      <c r="I22" s="79" t="s">
        <v>78</v>
      </c>
      <c r="J22" s="83">
        <v>1</v>
      </c>
      <c r="K22" s="28">
        <f t="shared" si="6"/>
        <v>0.22708333333333328</v>
      </c>
      <c r="L22" s="92">
        <f t="shared" si="8"/>
        <v>3.1249999999999887E-4</v>
      </c>
      <c r="M22" s="92">
        <f t="shared" si="3"/>
        <v>6.5972222222222105E-4</v>
      </c>
      <c r="N22" s="20">
        <f t="shared" si="7"/>
        <v>5.9145833333333284</v>
      </c>
      <c r="O22" s="65"/>
    </row>
    <row r="23" spans="1:15" x14ac:dyDescent="0.3">
      <c r="A23" s="64"/>
      <c r="B23" s="89" t="s">
        <v>77</v>
      </c>
      <c r="C23" s="90">
        <v>1</v>
      </c>
      <c r="D23" s="36">
        <f t="shared" si="4"/>
        <v>0.21249999999999999</v>
      </c>
      <c r="E23" s="95">
        <f t="shared" si="0"/>
        <v>6.94444444444442E-5</v>
      </c>
      <c r="F23" s="96">
        <f t="shared" si="1"/>
        <v>4.1666666666666642E-4</v>
      </c>
      <c r="G23" s="34">
        <f t="shared" si="5"/>
        <v>0.94166666666666665</v>
      </c>
      <c r="H23" s="65"/>
      <c r="I23" s="74" t="s">
        <v>45</v>
      </c>
      <c r="J23" s="75">
        <v>2</v>
      </c>
      <c r="K23" s="23">
        <f t="shared" si="6"/>
        <v>0.22847222222222216</v>
      </c>
      <c r="L23" s="91">
        <f t="shared" si="8"/>
        <v>3.3564814814814693E-4</v>
      </c>
      <c r="M23" s="91">
        <f t="shared" si="3"/>
        <v>6.8287037037036917E-4</v>
      </c>
      <c r="N23" s="25">
        <f t="shared" si="7"/>
        <v>5.9159722222222175</v>
      </c>
      <c r="O23" s="65"/>
    </row>
    <row r="24" spans="1:15" x14ac:dyDescent="0.3">
      <c r="A24" s="64"/>
      <c r="B24" s="74" t="s">
        <v>75</v>
      </c>
      <c r="C24" s="75">
        <v>1</v>
      </c>
      <c r="D24" s="23">
        <f t="shared" si="4"/>
        <v>0.21319444444444444</v>
      </c>
      <c r="E24" s="76">
        <f t="shared" si="0"/>
        <v>8.1018518518518232E-5</v>
      </c>
      <c r="F24" s="77">
        <f t="shared" si="1"/>
        <v>4.2824074074074048E-4</v>
      </c>
      <c r="G24" s="25">
        <f t="shared" si="5"/>
        <v>0.94236111111111109</v>
      </c>
      <c r="H24" s="65"/>
      <c r="I24" s="79" t="s">
        <v>43</v>
      </c>
      <c r="J24" s="83">
        <v>1</v>
      </c>
      <c r="K24" s="28">
        <f t="shared" si="6"/>
        <v>0.2291666666666666</v>
      </c>
      <c r="L24" s="92">
        <f t="shared" si="8"/>
        <v>3.4722222222222099E-4</v>
      </c>
      <c r="M24" s="92">
        <f t="shared" si="3"/>
        <v>6.9444444444444328E-4</v>
      </c>
      <c r="N24" s="20">
        <f t="shared" si="7"/>
        <v>5.9166666666666616</v>
      </c>
      <c r="O24" s="65"/>
    </row>
    <row r="25" spans="1:15" x14ac:dyDescent="0.3">
      <c r="A25" s="64" t="s">
        <v>12</v>
      </c>
      <c r="B25" s="79" t="s">
        <v>84</v>
      </c>
      <c r="C25" s="83">
        <v>1</v>
      </c>
      <c r="D25" s="28">
        <f t="shared" si="4"/>
        <v>0.21388888888888888</v>
      </c>
      <c r="E25" s="84">
        <f t="shared" si="0"/>
        <v>9.2592592592592263E-5</v>
      </c>
      <c r="F25" s="85">
        <f t="shared" si="1"/>
        <v>4.3981481481481448E-4</v>
      </c>
      <c r="G25" s="20">
        <f t="shared" si="5"/>
        <v>0.94305555555555554</v>
      </c>
      <c r="H25" s="65"/>
      <c r="I25" s="99" t="s">
        <v>52</v>
      </c>
      <c r="J25" s="97">
        <v>5</v>
      </c>
      <c r="K25" s="40">
        <f t="shared" si="6"/>
        <v>0.23263888888888881</v>
      </c>
      <c r="L25" s="98">
        <f t="shared" si="8"/>
        <v>4.0509259259259117E-4</v>
      </c>
      <c r="M25" s="98">
        <f t="shared" si="3"/>
        <v>7.5231481481481341E-4</v>
      </c>
      <c r="N25" s="38">
        <f t="shared" si="7"/>
        <v>5.920138888888884</v>
      </c>
      <c r="O25" s="65"/>
    </row>
    <row r="26" spans="1:15" x14ac:dyDescent="0.3">
      <c r="A26" s="64"/>
      <c r="B26" s="74" t="s">
        <v>73</v>
      </c>
      <c r="C26" s="75">
        <v>1</v>
      </c>
      <c r="D26" s="23">
        <f t="shared" si="4"/>
        <v>0.21458333333333332</v>
      </c>
      <c r="E26" s="76">
        <f t="shared" si="0"/>
        <v>1.0416666666666629E-4</v>
      </c>
      <c r="F26" s="77">
        <f t="shared" si="1"/>
        <v>4.5138888888888854E-4</v>
      </c>
      <c r="G26" s="25">
        <f t="shared" si="5"/>
        <v>0.94374999999999998</v>
      </c>
      <c r="H26" s="65"/>
      <c r="I26" s="79" t="s">
        <v>85</v>
      </c>
      <c r="J26" s="83">
        <v>1</v>
      </c>
      <c r="K26" s="28">
        <f t="shared" si="6"/>
        <v>0.23333333333333325</v>
      </c>
      <c r="L26" s="92">
        <f t="shared" si="8"/>
        <v>4.1666666666666518E-4</v>
      </c>
      <c r="M26" s="92">
        <f t="shared" si="3"/>
        <v>7.6388888888888741E-4</v>
      </c>
      <c r="N26" s="20">
        <f t="shared" si="7"/>
        <v>5.9208333333333281</v>
      </c>
      <c r="O26" s="65"/>
    </row>
    <row r="27" spans="1:15" x14ac:dyDescent="0.3">
      <c r="A27" s="64"/>
      <c r="B27" s="93" t="s">
        <v>72</v>
      </c>
      <c r="C27" s="90">
        <v>1</v>
      </c>
      <c r="D27" s="36">
        <f t="shared" si="4"/>
        <v>0.21527777777777776</v>
      </c>
      <c r="E27" s="95">
        <f t="shared" si="0"/>
        <v>1.1574074074074033E-4</v>
      </c>
      <c r="F27" s="96">
        <f t="shared" si="1"/>
        <v>4.6296296296296255E-4</v>
      </c>
      <c r="G27" s="34">
        <f t="shared" si="5"/>
        <v>0.94444444444444442</v>
      </c>
      <c r="H27" s="65"/>
      <c r="I27" s="74" t="s">
        <v>86</v>
      </c>
      <c r="J27" s="75">
        <v>1</v>
      </c>
      <c r="K27" s="23">
        <f t="shared" si="6"/>
        <v>0.2340277777777777</v>
      </c>
      <c r="L27" s="91">
        <f t="shared" si="8"/>
        <v>4.2824074074073923E-4</v>
      </c>
      <c r="M27" s="91">
        <f t="shared" si="3"/>
        <v>7.7546296296296152E-4</v>
      </c>
      <c r="N27" s="25">
        <f t="shared" si="7"/>
        <v>5.9215277777777722</v>
      </c>
      <c r="O27" s="65"/>
    </row>
    <row r="28" spans="1:15" x14ac:dyDescent="0.3">
      <c r="A28" s="64" t="s">
        <v>12</v>
      </c>
      <c r="B28" s="74" t="s">
        <v>71</v>
      </c>
      <c r="C28" s="75">
        <v>1</v>
      </c>
      <c r="D28" s="23">
        <f t="shared" si="4"/>
        <v>0.2159722222222222</v>
      </c>
      <c r="E28" s="76">
        <f t="shared" si="0"/>
        <v>1.2731481481481437E-4</v>
      </c>
      <c r="F28" s="77">
        <f t="shared" si="1"/>
        <v>4.7453703703703661E-4</v>
      </c>
      <c r="G28" s="25">
        <f t="shared" si="5"/>
        <v>0.94513888888888886</v>
      </c>
      <c r="H28" s="65"/>
      <c r="I28" s="100" t="s">
        <v>87</v>
      </c>
      <c r="J28" s="101">
        <v>1</v>
      </c>
      <c r="K28" s="51">
        <f t="shared" si="6"/>
        <v>0.23472222222222214</v>
      </c>
      <c r="L28" s="78">
        <f t="shared" si="8"/>
        <v>4.3981481481481324E-4</v>
      </c>
      <c r="M28" s="78">
        <f t="shared" si="3"/>
        <v>7.8703703703703553E-4</v>
      </c>
      <c r="N28" s="52">
        <f t="shared" si="7"/>
        <v>5.9222222222222163</v>
      </c>
      <c r="O28" s="65"/>
    </row>
    <row r="29" spans="1:15" x14ac:dyDescent="0.3">
      <c r="A29" s="64" t="s">
        <v>12</v>
      </c>
      <c r="B29" s="137" t="s">
        <v>70</v>
      </c>
      <c r="C29" s="80">
        <v>1</v>
      </c>
      <c r="D29" s="55">
        <f t="shared" si="4"/>
        <v>0.21666666666666665</v>
      </c>
      <c r="E29" s="82">
        <f t="shared" si="0"/>
        <v>1.388888888888884E-4</v>
      </c>
      <c r="F29" s="106">
        <f t="shared" si="1"/>
        <v>4.8611111111111066E-4</v>
      </c>
      <c r="G29" s="56">
        <f t="shared" si="5"/>
        <v>0.9458333333333333</v>
      </c>
      <c r="H29" s="65"/>
      <c r="I29" s="74" t="s">
        <v>88</v>
      </c>
      <c r="J29" s="75">
        <v>1</v>
      </c>
      <c r="K29" s="23">
        <f t="shared" si="6"/>
        <v>0.23541666666666658</v>
      </c>
      <c r="L29" s="91">
        <f t="shared" si="8"/>
        <v>4.513888888888873E-4</v>
      </c>
      <c r="M29" s="91">
        <f t="shared" si="3"/>
        <v>7.9861111111110953E-4</v>
      </c>
      <c r="N29" s="25">
        <f t="shared" si="7"/>
        <v>5.9229166666666604</v>
      </c>
      <c r="O29" s="65"/>
    </row>
    <row r="30" spans="1:15" x14ac:dyDescent="0.3">
      <c r="A30" s="64"/>
      <c r="B30" s="138" t="s">
        <v>69</v>
      </c>
      <c r="C30" s="86">
        <v>0</v>
      </c>
      <c r="D30" s="57">
        <f t="shared" si="4"/>
        <v>0.21666666666666665</v>
      </c>
      <c r="E30" s="88">
        <f t="shared" si="0"/>
        <v>1.388888888888884E-4</v>
      </c>
      <c r="F30" s="102">
        <f t="shared" si="1"/>
        <v>4.8611111111111066E-4</v>
      </c>
      <c r="G30" s="58">
        <f t="shared" si="5"/>
        <v>0.9458333333333333</v>
      </c>
      <c r="H30" s="65"/>
      <c r="I30" s="103" t="s">
        <v>0</v>
      </c>
      <c r="J30" s="104">
        <v>1</v>
      </c>
      <c r="K30" s="53">
        <f t="shared" si="6"/>
        <v>0.23611111111111102</v>
      </c>
      <c r="L30" s="105">
        <f t="shared" si="8"/>
        <v>4.629629629629613E-4</v>
      </c>
      <c r="M30" s="105">
        <f t="shared" si="3"/>
        <v>8.1018518518518354E-4</v>
      </c>
      <c r="N30" s="54">
        <f t="shared" si="7"/>
        <v>5.9236111111111045</v>
      </c>
      <c r="O30" s="65"/>
    </row>
    <row r="31" spans="1:15" x14ac:dyDescent="0.3">
      <c r="A31" s="64"/>
      <c r="B31" s="139" t="s">
        <v>67</v>
      </c>
      <c r="C31" s="80">
        <v>1</v>
      </c>
      <c r="D31" s="55">
        <f t="shared" si="4"/>
        <v>0.21736111111111109</v>
      </c>
      <c r="E31" s="82">
        <f t="shared" si="0"/>
        <v>1.5046296296296243E-4</v>
      </c>
      <c r="F31" s="106">
        <f t="shared" si="1"/>
        <v>4.9768518518518467E-4</v>
      </c>
      <c r="G31" s="56">
        <v>0.84305555555555556</v>
      </c>
      <c r="H31" s="65"/>
      <c r="I31" s="65"/>
      <c r="J31" s="65"/>
      <c r="K31" s="65"/>
      <c r="L31" s="65"/>
      <c r="M31" s="65"/>
      <c r="N31" s="65"/>
      <c r="O31" s="65"/>
    </row>
    <row r="32" spans="1:15" x14ac:dyDescent="0.3">
      <c r="A32" s="64"/>
      <c r="B32" s="138" t="s">
        <v>89</v>
      </c>
      <c r="C32" s="86">
        <v>1</v>
      </c>
      <c r="D32" s="57">
        <f t="shared" si="4"/>
        <v>0.21805555555555553</v>
      </c>
      <c r="E32" s="88">
        <f t="shared" si="0"/>
        <v>1.6203703703703646E-4</v>
      </c>
      <c r="F32" s="88">
        <f t="shared" si="1"/>
        <v>5.0925925925925867E-4</v>
      </c>
      <c r="G32" s="58">
        <f t="shared" ref="G32:G36" si="9">G31+$C32*(1/24/60)</f>
        <v>0.84375</v>
      </c>
      <c r="H32" s="65"/>
      <c r="I32" s="65"/>
      <c r="J32" s="65"/>
      <c r="K32" s="65"/>
      <c r="L32" s="65"/>
      <c r="M32" s="65"/>
      <c r="N32" s="65"/>
      <c r="O32" s="65"/>
    </row>
    <row r="33" spans="1:15" ht="15.6" x14ac:dyDescent="0.3">
      <c r="A33" s="64" t="s">
        <v>12</v>
      </c>
      <c r="B33" s="137" t="s">
        <v>1</v>
      </c>
      <c r="C33" s="80">
        <v>1</v>
      </c>
      <c r="D33" s="55">
        <f t="shared" si="4"/>
        <v>0.21874999999999997</v>
      </c>
      <c r="E33" s="82">
        <f t="shared" si="0"/>
        <v>1.7361111111111049E-4</v>
      </c>
      <c r="F33" s="106">
        <f t="shared" si="1"/>
        <v>5.2083333333333278E-4</v>
      </c>
      <c r="G33" s="56">
        <f t="shared" si="9"/>
        <v>0.84444444444444444</v>
      </c>
      <c r="H33" s="65"/>
      <c r="I33" s="163" t="s">
        <v>93</v>
      </c>
      <c r="J33" s="65"/>
      <c r="K33" s="65"/>
      <c r="L33" s="65"/>
      <c r="M33" s="65"/>
      <c r="N33" s="65"/>
      <c r="O33" s="65"/>
    </row>
    <row r="34" spans="1:15" ht="15.6" x14ac:dyDescent="0.3">
      <c r="A34" s="64"/>
      <c r="B34" s="138" t="s">
        <v>58</v>
      </c>
      <c r="C34" s="86">
        <v>2</v>
      </c>
      <c r="D34" s="57">
        <f t="shared" si="4"/>
        <v>0.22013888888888886</v>
      </c>
      <c r="E34" s="88">
        <f t="shared" si="0"/>
        <v>1.9675925925925856E-4</v>
      </c>
      <c r="F34" s="102">
        <f t="shared" si="1"/>
        <v>5.4398148148148079E-4</v>
      </c>
      <c r="G34" s="58">
        <f t="shared" si="9"/>
        <v>0.84583333333333333</v>
      </c>
      <c r="H34" s="65"/>
      <c r="I34" s="163" t="s">
        <v>94</v>
      </c>
      <c r="J34" s="65"/>
      <c r="K34" s="65"/>
      <c r="L34" s="65"/>
      <c r="M34" s="65"/>
      <c r="N34" s="65"/>
      <c r="O34" s="65"/>
    </row>
    <row r="35" spans="1:15" ht="15.6" x14ac:dyDescent="0.3">
      <c r="A35" s="64"/>
      <c r="B35" s="137" t="s">
        <v>57</v>
      </c>
      <c r="C35" s="80">
        <v>1</v>
      </c>
      <c r="D35" s="55">
        <f t="shared" si="4"/>
        <v>0.2208333333333333</v>
      </c>
      <c r="E35" s="82">
        <f t="shared" si="0"/>
        <v>2.0833333333333259E-4</v>
      </c>
      <c r="F35" s="106">
        <f t="shared" si="1"/>
        <v>5.555555555555548E-4</v>
      </c>
      <c r="G35" s="56">
        <f t="shared" si="9"/>
        <v>0.84652777777777777</v>
      </c>
      <c r="H35" s="65"/>
      <c r="I35" s="163" t="s">
        <v>95</v>
      </c>
      <c r="J35" s="65"/>
      <c r="K35" s="65"/>
      <c r="L35" s="65"/>
      <c r="M35" s="65"/>
      <c r="N35" s="65"/>
      <c r="O35" s="65"/>
    </row>
    <row r="36" spans="1:15" x14ac:dyDescent="0.3">
      <c r="A36" s="64"/>
      <c r="B36" s="140" t="s">
        <v>60</v>
      </c>
      <c r="C36" s="107">
        <v>6</v>
      </c>
      <c r="D36" s="59">
        <f t="shared" si="4"/>
        <v>0.22499999999999998</v>
      </c>
      <c r="E36" s="108">
        <f t="shared" si="0"/>
        <v>2.7777777777777724E-4</v>
      </c>
      <c r="F36" s="109">
        <f t="shared" si="1"/>
        <v>6.2499999999999947E-4</v>
      </c>
      <c r="G36" s="60">
        <f t="shared" si="9"/>
        <v>0.85069444444444442</v>
      </c>
      <c r="H36" s="65"/>
      <c r="I36" s="65"/>
      <c r="J36" s="65"/>
      <c r="K36" s="65"/>
      <c r="L36" s="65"/>
      <c r="M36" s="65"/>
      <c r="N36" s="65"/>
      <c r="O36" s="65"/>
    </row>
    <row r="37" spans="1:15" x14ac:dyDescent="0.3">
      <c r="A37" s="64"/>
      <c r="B37" s="65"/>
      <c r="C37" s="65"/>
      <c r="D37" s="65"/>
      <c r="E37" s="65"/>
      <c r="F37" s="65"/>
      <c r="G37" s="65"/>
      <c r="H37" s="65"/>
      <c r="I37" s="65"/>
      <c r="J37" s="65"/>
      <c r="K37" s="65"/>
      <c r="L37" s="65"/>
      <c r="M37" s="65"/>
      <c r="N37" s="65"/>
      <c r="O37" s="65"/>
    </row>
    <row r="39" spans="1:15" x14ac:dyDescent="0.3">
      <c r="B39" s="63" t="s">
        <v>91</v>
      </c>
    </row>
    <row r="40" spans="1:15" x14ac:dyDescent="0.3">
      <c r="B40" s="63" t="s">
        <v>92</v>
      </c>
    </row>
  </sheetData>
  <mergeCells count="2">
    <mergeCell ref="D2:G2"/>
    <mergeCell ref="K2:N2"/>
  </mergeCells>
  <pageMargins left="0.25" right="0.25" top="0.75" bottom="0.75" header="0.3" footer="0.3"/>
  <pageSetup paperSize="9" scale="82" orientation="landscape" r:id="rId1"/>
  <headerFooter>
    <oddHeader>&amp;C&amp;"-,Fett"&amp;16FAHRPLAN BEI SPERRE TULLER NAHN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3"/>
  <sheetViews>
    <sheetView tabSelected="1" showWhiteSpace="0" topLeftCell="A16" zoomScaleNormal="100" zoomScaleSheetLayoutView="85" workbookViewId="0">
      <selection activeCell="Q12" sqref="Q12"/>
    </sheetView>
  </sheetViews>
  <sheetFormatPr baseColWidth="10" defaultRowHeight="14.4" x14ac:dyDescent="0.3"/>
  <cols>
    <col min="1" max="1" width="2" bestFit="1" customWidth="1"/>
    <col min="2" max="2" width="24.77734375" bestFit="1" customWidth="1"/>
    <col min="3" max="3" width="2.109375" bestFit="1" customWidth="1"/>
    <col min="4" max="5" width="5.33203125" bestFit="1" customWidth="1"/>
    <col min="6" max="7" width="3" bestFit="1" customWidth="1"/>
    <col min="8" max="8" width="5.33203125" bestFit="1" customWidth="1"/>
    <col min="9" max="9" width="1.6640625" customWidth="1"/>
    <col min="10" max="10" width="24.77734375" bestFit="1" customWidth="1"/>
    <col min="11" max="11" width="2.109375" bestFit="1" customWidth="1"/>
    <col min="12" max="12" width="5.33203125" bestFit="1" customWidth="1"/>
    <col min="13" max="13" width="3.5546875" customWidth="1"/>
    <col min="14" max="14" width="3" bestFit="1" customWidth="1"/>
    <col min="15" max="15" width="5.33203125" bestFit="1" customWidth="1"/>
  </cols>
  <sheetData>
    <row r="1" spans="1:16" s="130" customFormat="1" ht="19.2" customHeight="1" x14ac:dyDescent="0.3">
      <c r="A1" s="126"/>
      <c r="B1" s="127"/>
      <c r="C1" s="128"/>
      <c r="D1" s="128"/>
      <c r="E1" s="128"/>
      <c r="F1" s="128"/>
      <c r="G1" s="128"/>
      <c r="H1" s="128"/>
      <c r="I1" s="131" t="s">
        <v>90</v>
      </c>
      <c r="J1" s="128"/>
      <c r="K1" s="128"/>
      <c r="L1" s="128"/>
      <c r="M1" s="128"/>
      <c r="N1" s="128"/>
      <c r="O1" s="128"/>
      <c r="P1" s="129"/>
    </row>
    <row r="2" spans="1:16" ht="13.95" customHeight="1" x14ac:dyDescent="0.3">
      <c r="A2" s="1"/>
      <c r="B2" s="3"/>
      <c r="C2" s="4"/>
      <c r="D2" s="142" t="s">
        <v>2</v>
      </c>
      <c r="E2" s="143"/>
      <c r="F2" s="143"/>
      <c r="G2" s="143"/>
      <c r="H2" s="144"/>
      <c r="I2" s="2"/>
      <c r="J2" s="3"/>
      <c r="K2" s="4"/>
      <c r="L2" s="142" t="s">
        <v>2</v>
      </c>
      <c r="M2" s="143"/>
      <c r="N2" s="143"/>
      <c r="O2" s="144"/>
      <c r="P2" s="2"/>
    </row>
    <row r="3" spans="1:16" ht="13.95" customHeight="1" x14ac:dyDescent="0.3">
      <c r="A3" s="1"/>
      <c r="B3" s="5" t="s">
        <v>3</v>
      </c>
      <c r="C3" s="6"/>
      <c r="D3" s="7"/>
      <c r="E3" s="8">
        <v>0.21319444444444444</v>
      </c>
      <c r="F3" s="9">
        <f t="shared" ref="F3:F49" si="0">($E3-"5:00")/60</f>
        <v>8.1018518518518232E-5</v>
      </c>
      <c r="G3" s="9">
        <f>F3+"0:00:30"</f>
        <v>4.2824074074074048E-4</v>
      </c>
      <c r="H3" s="10">
        <v>0.90069444444444446</v>
      </c>
      <c r="I3" s="12"/>
      <c r="J3" s="122" t="s">
        <v>4</v>
      </c>
      <c r="K3" s="123"/>
      <c r="L3" s="115">
        <v>0.20694444444444446</v>
      </c>
      <c r="M3" s="124">
        <f>($L3-"4:00")/60</f>
        <v>6.7129629629629668E-4</v>
      </c>
      <c r="N3" s="124">
        <f>M3+"0:00:30"</f>
        <v>1.0185185185185189E-3</v>
      </c>
      <c r="O3" s="116">
        <v>0.89444444444444449</v>
      </c>
      <c r="P3" s="2"/>
    </row>
    <row r="4" spans="1:16" ht="13.95" customHeight="1" x14ac:dyDescent="0.3">
      <c r="A4" s="1"/>
      <c r="B4" s="15" t="s">
        <v>5</v>
      </c>
      <c r="C4" s="16">
        <v>1</v>
      </c>
      <c r="D4" s="17"/>
      <c r="E4" s="18">
        <f>E3+$C4*(1/24/60)</f>
        <v>0.21388888888888888</v>
      </c>
      <c r="F4" s="19">
        <f t="shared" si="0"/>
        <v>9.2592592592592263E-5</v>
      </c>
      <c r="G4" s="19">
        <f t="shared" ref="G4:G49" si="1">F4+"0:00:30"</f>
        <v>4.3981481481481448E-4</v>
      </c>
      <c r="H4" s="20">
        <f>H3+$C4*(1/24/60)</f>
        <v>0.90138888888888891</v>
      </c>
      <c r="I4" s="2"/>
      <c r="J4" s="47" t="s">
        <v>8</v>
      </c>
      <c r="K4" s="134"/>
      <c r="L4" s="135"/>
      <c r="M4" s="125"/>
      <c r="N4" s="125"/>
      <c r="O4" s="136"/>
      <c r="P4" s="2"/>
    </row>
    <row r="5" spans="1:16" ht="13.95" customHeight="1" x14ac:dyDescent="0.3">
      <c r="A5" s="1"/>
      <c r="B5" s="21" t="s">
        <v>7</v>
      </c>
      <c r="C5" s="22">
        <v>1</v>
      </c>
      <c r="D5" s="26"/>
      <c r="E5" s="27">
        <f t="shared" ref="E5:E19" si="2">E4+$C5*(1/24/60)</f>
        <v>0.21458333333333332</v>
      </c>
      <c r="F5" s="24">
        <f t="shared" si="0"/>
        <v>1.0416666666666629E-4</v>
      </c>
      <c r="G5" s="24">
        <f t="shared" si="1"/>
        <v>4.5138888888888854E-4</v>
      </c>
      <c r="H5" s="25">
        <f t="shared" ref="H5:H49" si="3">H4+$C5*(1/24/60)</f>
        <v>0.90208333333333335</v>
      </c>
      <c r="I5" s="2"/>
      <c r="J5" s="48" t="s">
        <v>6</v>
      </c>
      <c r="K5" s="133"/>
      <c r="L5" s="115"/>
      <c r="M5" s="124"/>
      <c r="N5" s="124"/>
      <c r="O5" s="116"/>
      <c r="P5" s="2"/>
    </row>
    <row r="6" spans="1:16" ht="13.95" customHeight="1" x14ac:dyDescent="0.3">
      <c r="A6" s="1"/>
      <c r="B6" s="15" t="s">
        <v>96</v>
      </c>
      <c r="C6" s="16">
        <v>0</v>
      </c>
      <c r="D6" s="17"/>
      <c r="E6" s="18">
        <f t="shared" si="2"/>
        <v>0.21458333333333332</v>
      </c>
      <c r="F6" s="19">
        <f t="shared" si="0"/>
        <v>1.0416666666666629E-4</v>
      </c>
      <c r="G6" s="19">
        <f t="shared" si="1"/>
        <v>4.5138888888888854E-4</v>
      </c>
      <c r="H6" s="20">
        <f t="shared" si="3"/>
        <v>0.90208333333333335</v>
      </c>
      <c r="I6" s="2"/>
      <c r="J6" s="148" t="s">
        <v>57</v>
      </c>
      <c r="K6" s="149">
        <v>3</v>
      </c>
      <c r="L6" s="150">
        <f>L3+$K6*(1/24/60)</f>
        <v>0.20902777777777778</v>
      </c>
      <c r="M6" s="151">
        <f>($L6-"5:00")/60</f>
        <v>1.1574074074074033E-5</v>
      </c>
      <c r="N6" s="151">
        <f t="shared" ref="N6:N52" si="4">M6+"0:00:30"</f>
        <v>3.5879629629629629E-4</v>
      </c>
      <c r="O6" s="152">
        <f>O3+$K6*(1/24/60)</f>
        <v>0.89652777777777781</v>
      </c>
      <c r="P6" s="2"/>
    </row>
    <row r="7" spans="1:16" ht="13.95" customHeight="1" x14ac:dyDescent="0.3">
      <c r="A7" s="1"/>
      <c r="B7" s="21" t="s">
        <v>10</v>
      </c>
      <c r="C7" s="29">
        <v>1</v>
      </c>
      <c r="D7" s="30"/>
      <c r="E7" s="27">
        <f t="shared" si="2"/>
        <v>0.21527777777777776</v>
      </c>
      <c r="F7" s="24">
        <f t="shared" si="0"/>
        <v>1.1574074074074033E-4</v>
      </c>
      <c r="G7" s="24">
        <f t="shared" si="1"/>
        <v>4.6296296296296255E-4</v>
      </c>
      <c r="H7" s="25">
        <f t="shared" si="3"/>
        <v>0.90277777777777779</v>
      </c>
      <c r="I7" s="2"/>
      <c r="J7" s="153" t="s">
        <v>58</v>
      </c>
      <c r="K7" s="154">
        <v>1</v>
      </c>
      <c r="L7" s="155">
        <f t="shared" ref="L7:L52" si="5">L6+$K7*(1/24/60)</f>
        <v>0.20972222222222223</v>
      </c>
      <c r="M7" s="156">
        <f t="shared" ref="M7:M52" si="6">($L7-"5:00")/60</f>
        <v>2.3148148148148066E-5</v>
      </c>
      <c r="N7" s="156">
        <f t="shared" si="4"/>
        <v>3.703703703703703E-4</v>
      </c>
      <c r="O7" s="157">
        <f t="shared" ref="O7:O52" si="7">O6+$K7*(1/24/60)</f>
        <v>0.89722222222222225</v>
      </c>
      <c r="P7" s="2"/>
    </row>
    <row r="8" spans="1:16" ht="13.95" customHeight="1" x14ac:dyDescent="0.3">
      <c r="A8" s="1"/>
      <c r="B8" s="31" t="s">
        <v>13</v>
      </c>
      <c r="C8" s="16">
        <v>1</v>
      </c>
      <c r="D8" s="17"/>
      <c r="E8" s="32">
        <f t="shared" si="2"/>
        <v>0.2159722222222222</v>
      </c>
      <c r="F8" s="33">
        <f t="shared" si="0"/>
        <v>1.2731481481481437E-4</v>
      </c>
      <c r="G8" s="33">
        <f t="shared" si="1"/>
        <v>4.7453703703703661E-4</v>
      </c>
      <c r="H8" s="34">
        <f t="shared" si="3"/>
        <v>0.90347222222222223</v>
      </c>
      <c r="I8" s="2"/>
      <c r="J8" s="21" t="s">
        <v>9</v>
      </c>
      <c r="K8" s="22">
        <v>2</v>
      </c>
      <c r="L8" s="110">
        <f t="shared" si="5"/>
        <v>0.21111111111111111</v>
      </c>
      <c r="M8" s="117">
        <f t="shared" si="6"/>
        <v>4.6296296296296131E-5</v>
      </c>
      <c r="N8" s="91">
        <f t="shared" si="4"/>
        <v>3.9351851851851836E-4</v>
      </c>
      <c r="O8" s="25">
        <f t="shared" si="7"/>
        <v>0.89861111111111114</v>
      </c>
      <c r="P8" s="2"/>
    </row>
    <row r="9" spans="1:16" ht="13.95" customHeight="1" x14ac:dyDescent="0.3">
      <c r="A9" s="1"/>
      <c r="B9" s="21" t="s">
        <v>15</v>
      </c>
      <c r="C9" s="22">
        <v>1</v>
      </c>
      <c r="D9" s="26"/>
      <c r="E9" s="27">
        <f t="shared" si="2"/>
        <v>0.21666666666666665</v>
      </c>
      <c r="F9" s="24">
        <f t="shared" si="0"/>
        <v>1.388888888888884E-4</v>
      </c>
      <c r="G9" s="24">
        <f t="shared" si="1"/>
        <v>4.8611111111111066E-4</v>
      </c>
      <c r="H9" s="25">
        <f t="shared" si="3"/>
        <v>0.90416666666666667</v>
      </c>
      <c r="I9" s="2"/>
      <c r="J9" s="15" t="s">
        <v>11</v>
      </c>
      <c r="K9" s="16">
        <v>1</v>
      </c>
      <c r="L9" s="111">
        <f t="shared" si="5"/>
        <v>0.21180555555555555</v>
      </c>
      <c r="M9" s="114">
        <f t="shared" si="6"/>
        <v>5.7870370370370163E-5</v>
      </c>
      <c r="N9" s="92">
        <f t="shared" si="4"/>
        <v>4.0509259259259242E-4</v>
      </c>
      <c r="O9" s="20">
        <f t="shared" si="7"/>
        <v>0.89930555555555558</v>
      </c>
      <c r="P9" s="2"/>
    </row>
    <row r="10" spans="1:16" ht="13.95" customHeight="1" x14ac:dyDescent="0.3">
      <c r="A10" s="1"/>
      <c r="B10" s="15" t="s">
        <v>17</v>
      </c>
      <c r="C10" s="16">
        <v>1</v>
      </c>
      <c r="D10" s="17"/>
      <c r="E10" s="18">
        <f t="shared" si="2"/>
        <v>0.21736111111111109</v>
      </c>
      <c r="F10" s="19">
        <f t="shared" si="0"/>
        <v>1.5046296296296243E-4</v>
      </c>
      <c r="G10" s="19">
        <f t="shared" si="1"/>
        <v>4.9768518518518467E-4</v>
      </c>
      <c r="H10" s="20">
        <f t="shared" si="3"/>
        <v>0.90486111111111112</v>
      </c>
      <c r="I10" s="2"/>
      <c r="J10" s="21" t="s">
        <v>14</v>
      </c>
      <c r="K10" s="22">
        <v>1</v>
      </c>
      <c r="L10" s="110">
        <f t="shared" si="5"/>
        <v>0.21249999999999999</v>
      </c>
      <c r="M10" s="117">
        <f t="shared" si="6"/>
        <v>6.94444444444442E-5</v>
      </c>
      <c r="N10" s="91">
        <f t="shared" si="4"/>
        <v>4.1666666666666642E-4</v>
      </c>
      <c r="O10" s="25">
        <f t="shared" si="7"/>
        <v>0.9</v>
      </c>
      <c r="P10" s="2"/>
    </row>
    <row r="11" spans="1:16" ht="13.95" customHeight="1" x14ac:dyDescent="0.3">
      <c r="A11" s="1"/>
      <c r="B11" s="21" t="s">
        <v>19</v>
      </c>
      <c r="C11" s="22">
        <v>2</v>
      </c>
      <c r="D11" s="26"/>
      <c r="E11" s="27">
        <f t="shared" si="2"/>
        <v>0.21874999999999997</v>
      </c>
      <c r="F11" s="24">
        <f t="shared" si="0"/>
        <v>1.7361111111111049E-4</v>
      </c>
      <c r="G11" s="24">
        <f t="shared" si="1"/>
        <v>5.2083333333333278E-4</v>
      </c>
      <c r="H11" s="25">
        <f t="shared" si="3"/>
        <v>0.90625</v>
      </c>
      <c r="I11" s="2"/>
      <c r="J11" s="15" t="s">
        <v>16</v>
      </c>
      <c r="K11" s="16">
        <v>1</v>
      </c>
      <c r="L11" s="111">
        <f t="shared" si="5"/>
        <v>0.21319444444444444</v>
      </c>
      <c r="M11" s="114">
        <f t="shared" si="6"/>
        <v>8.1018518518518232E-5</v>
      </c>
      <c r="N11" s="92">
        <f t="shared" si="4"/>
        <v>4.2824074074074048E-4</v>
      </c>
      <c r="O11" s="20">
        <f t="shared" si="7"/>
        <v>0.90069444444444446</v>
      </c>
      <c r="P11" s="2"/>
    </row>
    <row r="12" spans="1:16" ht="13.95" customHeight="1" x14ac:dyDescent="0.3">
      <c r="A12" s="1"/>
      <c r="B12" s="15" t="s">
        <v>21</v>
      </c>
      <c r="C12" s="16">
        <v>1</v>
      </c>
      <c r="D12" s="17"/>
      <c r="E12" s="18">
        <f t="shared" si="2"/>
        <v>0.21944444444444441</v>
      </c>
      <c r="F12" s="19">
        <f t="shared" si="0"/>
        <v>1.8518518518518453E-4</v>
      </c>
      <c r="G12" s="19">
        <f t="shared" si="1"/>
        <v>5.3240740740740679E-4</v>
      </c>
      <c r="H12" s="20">
        <f t="shared" si="3"/>
        <v>0.90694444444444444</v>
      </c>
      <c r="I12" s="2"/>
      <c r="J12" s="21" t="s">
        <v>18</v>
      </c>
      <c r="K12" s="22">
        <v>1</v>
      </c>
      <c r="L12" s="110">
        <f t="shared" si="5"/>
        <v>0.21388888888888888</v>
      </c>
      <c r="M12" s="117">
        <f t="shared" si="6"/>
        <v>9.2592592592592263E-5</v>
      </c>
      <c r="N12" s="91">
        <f t="shared" si="4"/>
        <v>4.3981481481481448E-4</v>
      </c>
      <c r="O12" s="25">
        <f t="shared" si="7"/>
        <v>0.90138888888888891</v>
      </c>
      <c r="P12" s="2"/>
    </row>
    <row r="13" spans="1:16" ht="13.95" customHeight="1" x14ac:dyDescent="0.3">
      <c r="A13" s="1"/>
      <c r="B13" s="21" t="s">
        <v>23</v>
      </c>
      <c r="C13" s="29">
        <v>1</v>
      </c>
      <c r="D13" s="30"/>
      <c r="E13" s="27">
        <f t="shared" si="2"/>
        <v>0.22013888888888886</v>
      </c>
      <c r="F13" s="24">
        <f t="shared" si="0"/>
        <v>1.9675925925925856E-4</v>
      </c>
      <c r="G13" s="24">
        <f t="shared" si="1"/>
        <v>5.4398148148148079E-4</v>
      </c>
      <c r="H13" s="25">
        <f t="shared" si="3"/>
        <v>0.90763888888888888</v>
      </c>
      <c r="I13" s="2"/>
      <c r="J13" s="31" t="s">
        <v>20</v>
      </c>
      <c r="K13" s="35">
        <v>1</v>
      </c>
      <c r="L13" s="112">
        <f t="shared" si="5"/>
        <v>0.21458333333333332</v>
      </c>
      <c r="M13" s="114">
        <f t="shared" si="6"/>
        <v>1.0416666666666629E-4</v>
      </c>
      <c r="N13" s="94">
        <f t="shared" si="4"/>
        <v>4.5138888888888854E-4</v>
      </c>
      <c r="O13" s="34">
        <f t="shared" si="7"/>
        <v>0.90208333333333335</v>
      </c>
      <c r="P13" s="2"/>
    </row>
    <row r="14" spans="1:16" ht="13.95" customHeight="1" x14ac:dyDescent="0.3">
      <c r="A14" s="1"/>
      <c r="B14" s="31" t="s">
        <v>25</v>
      </c>
      <c r="C14" s="16">
        <v>1</v>
      </c>
      <c r="D14" s="17"/>
      <c r="E14" s="32">
        <f t="shared" si="2"/>
        <v>0.2208333333333333</v>
      </c>
      <c r="F14" s="33">
        <f t="shared" si="0"/>
        <v>2.0833333333333259E-4</v>
      </c>
      <c r="G14" s="33">
        <f t="shared" si="1"/>
        <v>5.555555555555548E-4</v>
      </c>
      <c r="H14" s="34">
        <f t="shared" si="3"/>
        <v>0.90833333333333333</v>
      </c>
      <c r="I14" s="2"/>
      <c r="J14" s="21" t="s">
        <v>22</v>
      </c>
      <c r="K14" s="22">
        <v>1</v>
      </c>
      <c r="L14" s="110">
        <f t="shared" si="5"/>
        <v>0.21527777777777776</v>
      </c>
      <c r="M14" s="117">
        <f t="shared" si="6"/>
        <v>1.1574074074074033E-4</v>
      </c>
      <c r="N14" s="91">
        <f t="shared" si="4"/>
        <v>4.6296296296296255E-4</v>
      </c>
      <c r="O14" s="25">
        <f t="shared" si="7"/>
        <v>0.90277777777777779</v>
      </c>
      <c r="P14" s="2"/>
    </row>
    <row r="15" spans="1:16" ht="13.95" customHeight="1" x14ac:dyDescent="0.3">
      <c r="A15" s="1"/>
      <c r="B15" s="21" t="s">
        <v>27</v>
      </c>
      <c r="C15" s="22">
        <v>1</v>
      </c>
      <c r="D15" s="26"/>
      <c r="E15" s="27">
        <f t="shared" si="2"/>
        <v>0.22152777777777774</v>
      </c>
      <c r="F15" s="24">
        <f t="shared" si="0"/>
        <v>2.1990740740740662E-4</v>
      </c>
      <c r="G15" s="24">
        <f t="shared" si="1"/>
        <v>5.671296296296288E-4</v>
      </c>
      <c r="H15" s="25">
        <f t="shared" si="3"/>
        <v>0.90902777777777777</v>
      </c>
      <c r="I15" s="2"/>
      <c r="J15" s="15" t="s">
        <v>24</v>
      </c>
      <c r="K15" s="16">
        <v>1</v>
      </c>
      <c r="L15" s="111">
        <f t="shared" si="5"/>
        <v>0.2159722222222222</v>
      </c>
      <c r="M15" s="114">
        <f t="shared" si="6"/>
        <v>1.2731481481481437E-4</v>
      </c>
      <c r="N15" s="92">
        <f t="shared" si="4"/>
        <v>4.7453703703703661E-4</v>
      </c>
      <c r="O15" s="20">
        <f t="shared" si="7"/>
        <v>0.90347222222222223</v>
      </c>
      <c r="P15" s="2"/>
    </row>
    <row r="16" spans="1:16" ht="13.95" customHeight="1" x14ac:dyDescent="0.3">
      <c r="A16" s="1"/>
      <c r="B16" s="15" t="s">
        <v>30</v>
      </c>
      <c r="C16" s="16">
        <v>1</v>
      </c>
      <c r="D16" s="17"/>
      <c r="E16" s="18">
        <f t="shared" si="2"/>
        <v>0.22222222222222218</v>
      </c>
      <c r="F16" s="19">
        <f t="shared" si="0"/>
        <v>2.3148148148148065E-4</v>
      </c>
      <c r="G16" s="19">
        <f t="shared" si="1"/>
        <v>5.7870370370370291E-4</v>
      </c>
      <c r="H16" s="20">
        <f t="shared" si="3"/>
        <v>0.90972222222222221</v>
      </c>
      <c r="I16" s="2"/>
      <c r="J16" s="21" t="s">
        <v>26</v>
      </c>
      <c r="K16" s="22">
        <v>1</v>
      </c>
      <c r="L16" s="110">
        <f t="shared" si="5"/>
        <v>0.21666666666666665</v>
      </c>
      <c r="M16" s="117">
        <f t="shared" si="6"/>
        <v>1.388888888888884E-4</v>
      </c>
      <c r="N16" s="91">
        <f t="shared" si="4"/>
        <v>4.8611111111111066E-4</v>
      </c>
      <c r="O16" s="25">
        <f t="shared" si="7"/>
        <v>0.90416666666666667</v>
      </c>
      <c r="P16" s="2"/>
    </row>
    <row r="17" spans="1:16" ht="13.95" customHeight="1" x14ac:dyDescent="0.3">
      <c r="A17" s="1"/>
      <c r="B17" s="21" t="s">
        <v>32</v>
      </c>
      <c r="C17" s="22">
        <v>1</v>
      </c>
      <c r="D17" s="26"/>
      <c r="E17" s="27">
        <f t="shared" si="2"/>
        <v>0.22291666666666662</v>
      </c>
      <c r="F17" s="24">
        <f t="shared" si="0"/>
        <v>2.4305555555555468E-4</v>
      </c>
      <c r="G17" s="24">
        <f t="shared" si="1"/>
        <v>5.9027777777777692E-4</v>
      </c>
      <c r="H17" s="25">
        <f t="shared" si="3"/>
        <v>0.91041666666666665</v>
      </c>
      <c r="I17" s="2"/>
      <c r="J17" s="15" t="s">
        <v>29</v>
      </c>
      <c r="K17" s="16">
        <v>1</v>
      </c>
      <c r="L17" s="111">
        <f t="shared" si="5"/>
        <v>0.21736111111111109</v>
      </c>
      <c r="M17" s="114">
        <f t="shared" si="6"/>
        <v>1.5046296296296243E-4</v>
      </c>
      <c r="N17" s="92">
        <f t="shared" si="4"/>
        <v>4.9768518518518467E-4</v>
      </c>
      <c r="O17" s="20">
        <f t="shared" si="7"/>
        <v>0.90486111111111112</v>
      </c>
      <c r="P17" s="2"/>
    </row>
    <row r="18" spans="1:16" ht="13.95" customHeight="1" x14ac:dyDescent="0.3">
      <c r="A18" s="1"/>
      <c r="B18" s="15" t="s">
        <v>34</v>
      </c>
      <c r="C18" s="16">
        <v>1</v>
      </c>
      <c r="D18" s="17"/>
      <c r="E18" s="18">
        <f t="shared" si="2"/>
        <v>0.22361111111111107</v>
      </c>
      <c r="F18" s="19">
        <f t="shared" si="0"/>
        <v>2.5462962962962874E-4</v>
      </c>
      <c r="G18" s="19">
        <f t="shared" si="1"/>
        <v>6.0185185185185103E-4</v>
      </c>
      <c r="H18" s="20">
        <f t="shared" si="3"/>
        <v>0.91111111111111109</v>
      </c>
      <c r="I18" s="2"/>
      <c r="J18" s="21" t="s">
        <v>31</v>
      </c>
      <c r="K18" s="22">
        <v>1</v>
      </c>
      <c r="L18" s="110">
        <f t="shared" si="5"/>
        <v>0.21805555555555553</v>
      </c>
      <c r="M18" s="117">
        <f t="shared" si="6"/>
        <v>1.6203703703703646E-4</v>
      </c>
      <c r="N18" s="91">
        <f t="shared" si="4"/>
        <v>5.0925925925925867E-4</v>
      </c>
      <c r="O18" s="25">
        <f t="shared" si="7"/>
        <v>0.90555555555555556</v>
      </c>
      <c r="P18" s="2"/>
    </row>
    <row r="19" spans="1:16" ht="13.95" customHeight="1" x14ac:dyDescent="0.3">
      <c r="A19" s="1"/>
      <c r="B19" s="21" t="s">
        <v>36</v>
      </c>
      <c r="C19" s="22">
        <v>1</v>
      </c>
      <c r="D19" s="26"/>
      <c r="E19" s="27">
        <f t="shared" si="2"/>
        <v>0.22430555555555551</v>
      </c>
      <c r="F19" s="24">
        <f t="shared" si="0"/>
        <v>2.6620370370370274E-4</v>
      </c>
      <c r="G19" s="24">
        <f t="shared" si="1"/>
        <v>6.1342592592592503E-4</v>
      </c>
      <c r="H19" s="25">
        <f t="shared" si="3"/>
        <v>0.91180555555555554</v>
      </c>
      <c r="I19" s="2"/>
      <c r="J19" s="15" t="s">
        <v>33</v>
      </c>
      <c r="K19" s="16">
        <v>1</v>
      </c>
      <c r="L19" s="111">
        <f t="shared" si="5"/>
        <v>0.21874999999999997</v>
      </c>
      <c r="M19" s="114">
        <f t="shared" si="6"/>
        <v>1.7361111111111049E-4</v>
      </c>
      <c r="N19" s="92">
        <f t="shared" si="4"/>
        <v>5.2083333333333278E-4</v>
      </c>
      <c r="O19" s="20">
        <f t="shared" si="7"/>
        <v>0.90625</v>
      </c>
      <c r="P19" s="2"/>
    </row>
    <row r="20" spans="1:16" ht="13.95" customHeight="1" x14ac:dyDescent="0.3">
      <c r="A20" s="1"/>
      <c r="B20" s="15" t="s">
        <v>38</v>
      </c>
      <c r="C20" s="16">
        <v>1</v>
      </c>
      <c r="D20" s="17"/>
      <c r="E20" s="18" t="s">
        <v>28</v>
      </c>
      <c r="F20" s="19"/>
      <c r="G20" s="19"/>
      <c r="H20" s="20" t="s">
        <v>28</v>
      </c>
      <c r="I20" s="2"/>
      <c r="J20" s="21" t="s">
        <v>35</v>
      </c>
      <c r="K20" s="22">
        <v>2</v>
      </c>
      <c r="L20" s="110">
        <f t="shared" si="5"/>
        <v>0.22013888888888886</v>
      </c>
      <c r="M20" s="117">
        <f t="shared" si="6"/>
        <v>1.9675925925925856E-4</v>
      </c>
      <c r="N20" s="91">
        <f t="shared" si="4"/>
        <v>5.4398148148148079E-4</v>
      </c>
      <c r="O20" s="25">
        <f t="shared" si="7"/>
        <v>0.90763888888888888</v>
      </c>
      <c r="P20" s="2"/>
    </row>
    <row r="21" spans="1:16" ht="13.95" customHeight="1" x14ac:dyDescent="0.3">
      <c r="A21" s="1"/>
      <c r="B21" s="21" t="s">
        <v>40</v>
      </c>
      <c r="C21" s="22">
        <v>1</v>
      </c>
      <c r="D21" s="26"/>
      <c r="E21" s="27" t="s">
        <v>28</v>
      </c>
      <c r="F21" s="24"/>
      <c r="G21" s="24"/>
      <c r="H21" s="25" t="s">
        <v>28</v>
      </c>
      <c r="I21" s="2"/>
      <c r="J21" s="15" t="s">
        <v>37</v>
      </c>
      <c r="K21" s="16">
        <v>1</v>
      </c>
      <c r="L21" s="111">
        <f t="shared" si="5"/>
        <v>0.2208333333333333</v>
      </c>
      <c r="M21" s="114">
        <f t="shared" si="6"/>
        <v>2.0833333333333259E-4</v>
      </c>
      <c r="N21" s="92">
        <f t="shared" si="4"/>
        <v>5.555555555555548E-4</v>
      </c>
      <c r="O21" s="20">
        <f t="shared" si="7"/>
        <v>0.90833333333333333</v>
      </c>
      <c r="P21" s="2"/>
    </row>
    <row r="22" spans="1:16" ht="13.95" customHeight="1" x14ac:dyDescent="0.3">
      <c r="A22" s="1"/>
      <c r="B22" s="15" t="s">
        <v>42</v>
      </c>
      <c r="C22" s="16">
        <v>1</v>
      </c>
      <c r="D22" s="17"/>
      <c r="E22" s="18" t="s">
        <v>28</v>
      </c>
      <c r="F22" s="19"/>
      <c r="G22" s="19"/>
      <c r="H22" s="20" t="s">
        <v>28</v>
      </c>
      <c r="I22" s="2"/>
      <c r="J22" s="21" t="s">
        <v>39</v>
      </c>
      <c r="K22" s="22">
        <v>1</v>
      </c>
      <c r="L22" s="110">
        <f t="shared" si="5"/>
        <v>0.22152777777777774</v>
      </c>
      <c r="M22" s="117">
        <f t="shared" si="6"/>
        <v>2.1990740740740662E-4</v>
      </c>
      <c r="N22" s="91">
        <f t="shared" si="4"/>
        <v>5.671296296296288E-4</v>
      </c>
      <c r="O22" s="25">
        <f t="shared" si="7"/>
        <v>0.90902777777777777</v>
      </c>
      <c r="P22" s="2"/>
    </row>
    <row r="23" spans="1:16" ht="13.95" customHeight="1" x14ac:dyDescent="0.3">
      <c r="A23" s="1"/>
      <c r="B23" s="21" t="s">
        <v>44</v>
      </c>
      <c r="C23" s="22">
        <v>1</v>
      </c>
      <c r="D23" s="26"/>
      <c r="E23" s="27" t="s">
        <v>28</v>
      </c>
      <c r="F23" s="24"/>
      <c r="G23" s="24"/>
      <c r="H23" s="25" t="s">
        <v>28</v>
      </c>
      <c r="I23" s="2"/>
      <c r="J23" s="31" t="s">
        <v>41</v>
      </c>
      <c r="K23" s="35">
        <v>6</v>
      </c>
      <c r="L23" s="112">
        <f t="shared" si="5"/>
        <v>0.22569444444444442</v>
      </c>
      <c r="M23" s="114">
        <f t="shared" si="6"/>
        <v>2.8935185185185129E-4</v>
      </c>
      <c r="N23" s="94">
        <f t="shared" si="4"/>
        <v>6.3657407407407347E-4</v>
      </c>
      <c r="O23" s="34">
        <f t="shared" si="7"/>
        <v>0.91319444444444442</v>
      </c>
      <c r="P23" s="2"/>
    </row>
    <row r="24" spans="1:16" ht="13.95" customHeight="1" x14ac:dyDescent="0.3">
      <c r="A24" s="1"/>
      <c r="B24" s="15" t="s">
        <v>46</v>
      </c>
      <c r="C24" s="16">
        <v>1</v>
      </c>
      <c r="D24" s="17"/>
      <c r="E24" s="18" t="s">
        <v>28</v>
      </c>
      <c r="F24" s="19"/>
      <c r="G24" s="19"/>
      <c r="H24" s="20" t="s">
        <v>28</v>
      </c>
      <c r="I24" s="2"/>
      <c r="J24" s="21" t="s">
        <v>43</v>
      </c>
      <c r="K24" s="22">
        <v>1</v>
      </c>
      <c r="L24" s="110">
        <f t="shared" si="5"/>
        <v>0.22638888888888886</v>
      </c>
      <c r="M24" s="117">
        <f t="shared" si="6"/>
        <v>3.009259259259253E-4</v>
      </c>
      <c r="N24" s="91">
        <f t="shared" si="4"/>
        <v>6.4814814814814748E-4</v>
      </c>
      <c r="O24" s="25">
        <f t="shared" si="7"/>
        <v>0.91388888888888886</v>
      </c>
      <c r="P24" s="2"/>
    </row>
    <row r="25" spans="1:16" ht="13.95" customHeight="1" x14ac:dyDescent="0.3">
      <c r="A25" s="1"/>
      <c r="B25" s="21" t="s">
        <v>48</v>
      </c>
      <c r="C25" s="22">
        <v>1</v>
      </c>
      <c r="D25" s="26"/>
      <c r="E25" s="27">
        <f>E19+$C25*(1/24/60)</f>
        <v>0.22499999999999995</v>
      </c>
      <c r="F25" s="24">
        <f t="shared" si="0"/>
        <v>2.777777777777768E-4</v>
      </c>
      <c r="G25" s="24">
        <f t="shared" si="1"/>
        <v>6.2499999999999904E-4</v>
      </c>
      <c r="H25" s="25">
        <f>H19+$C25*(1/24/60)</f>
        <v>0.91249999999999998</v>
      </c>
      <c r="I25" s="2"/>
      <c r="J25" s="15" t="s">
        <v>45</v>
      </c>
      <c r="K25" s="16">
        <v>1</v>
      </c>
      <c r="L25" s="111">
        <f t="shared" si="5"/>
        <v>0.2270833333333333</v>
      </c>
      <c r="M25" s="114">
        <f t="shared" si="6"/>
        <v>3.1249999999999936E-4</v>
      </c>
      <c r="N25" s="92">
        <f t="shared" si="4"/>
        <v>6.5972222222222159E-4</v>
      </c>
      <c r="O25" s="20">
        <f t="shared" si="7"/>
        <v>0.9145833333333333</v>
      </c>
      <c r="P25" s="2"/>
    </row>
    <row r="26" spans="1:16" ht="13.95" customHeight="1" x14ac:dyDescent="0.3">
      <c r="A26" s="1"/>
      <c r="B26" s="15" t="s">
        <v>50</v>
      </c>
      <c r="C26" s="16">
        <v>1</v>
      </c>
      <c r="D26" s="17"/>
      <c r="E26" s="18">
        <f t="shared" ref="D26:E41" si="8">E25+$C26*(1/24/60)</f>
        <v>0.22569444444444439</v>
      </c>
      <c r="F26" s="19">
        <f t="shared" si="0"/>
        <v>2.8935185185185081E-4</v>
      </c>
      <c r="G26" s="19">
        <f t="shared" si="1"/>
        <v>6.3657407407407304E-4</v>
      </c>
      <c r="H26" s="20">
        <f t="shared" si="3"/>
        <v>0.91319444444444442</v>
      </c>
      <c r="I26" s="2"/>
      <c r="J26" s="21" t="s">
        <v>47</v>
      </c>
      <c r="K26" s="22">
        <v>1</v>
      </c>
      <c r="L26" s="110">
        <f t="shared" si="5"/>
        <v>0.22777777777777775</v>
      </c>
      <c r="M26" s="117">
        <f t="shared" si="6"/>
        <v>3.2407407407407336E-4</v>
      </c>
      <c r="N26" s="91">
        <f t="shared" si="4"/>
        <v>6.712962962962956E-4</v>
      </c>
      <c r="O26" s="25">
        <f t="shared" si="7"/>
        <v>0.91527777777777775</v>
      </c>
      <c r="P26" s="2"/>
    </row>
    <row r="27" spans="1:16" ht="13.95" customHeight="1" x14ac:dyDescent="0.3">
      <c r="A27" s="1"/>
      <c r="B27" s="5" t="s">
        <v>49</v>
      </c>
      <c r="C27" s="29">
        <v>1</v>
      </c>
      <c r="D27" s="30"/>
      <c r="E27" s="37">
        <f t="shared" si="8"/>
        <v>0.22638888888888883</v>
      </c>
      <c r="F27" s="11">
        <f t="shared" si="0"/>
        <v>3.0092592592592486E-4</v>
      </c>
      <c r="G27" s="11">
        <f t="shared" si="1"/>
        <v>6.4814814814814705E-4</v>
      </c>
      <c r="H27" s="38">
        <f t="shared" si="3"/>
        <v>0.91388888888888886</v>
      </c>
      <c r="I27" s="2"/>
      <c r="J27" s="31" t="s">
        <v>49</v>
      </c>
      <c r="K27" s="35">
        <v>1</v>
      </c>
      <c r="L27" s="112">
        <f t="shared" si="5"/>
        <v>0.22847222222222219</v>
      </c>
      <c r="M27" s="114">
        <f t="shared" si="6"/>
        <v>3.3564814814814742E-4</v>
      </c>
      <c r="N27" s="94">
        <f t="shared" si="4"/>
        <v>6.8287037037036971E-4</v>
      </c>
      <c r="O27" s="34">
        <f t="shared" si="7"/>
        <v>0.91597222222222219</v>
      </c>
      <c r="P27" s="2"/>
    </row>
    <row r="28" spans="1:16" ht="13.95" customHeight="1" x14ac:dyDescent="0.3">
      <c r="A28" s="1"/>
      <c r="B28" s="15" t="s">
        <v>47</v>
      </c>
      <c r="C28" s="16">
        <v>1</v>
      </c>
      <c r="D28" s="17"/>
      <c r="E28" s="18">
        <f t="shared" si="8"/>
        <v>0.22708333333333328</v>
      </c>
      <c r="F28" s="19">
        <f t="shared" si="0"/>
        <v>3.1249999999999887E-4</v>
      </c>
      <c r="G28" s="19">
        <f t="shared" si="1"/>
        <v>6.5972222222222105E-4</v>
      </c>
      <c r="H28" s="20">
        <f t="shared" si="3"/>
        <v>0.9145833333333333</v>
      </c>
      <c r="I28" s="2"/>
      <c r="J28" s="21" t="s">
        <v>51</v>
      </c>
      <c r="K28" s="22">
        <v>1</v>
      </c>
      <c r="L28" s="110" t="s">
        <v>28</v>
      </c>
      <c r="M28" s="121"/>
      <c r="N28" s="91"/>
      <c r="O28" s="25" t="s">
        <v>28</v>
      </c>
      <c r="P28" s="2"/>
    </row>
    <row r="29" spans="1:16" ht="13.95" customHeight="1" x14ac:dyDescent="0.3">
      <c r="A29" s="1"/>
      <c r="B29" s="21" t="s">
        <v>45</v>
      </c>
      <c r="C29" s="22">
        <v>1</v>
      </c>
      <c r="D29" s="26"/>
      <c r="E29" s="27">
        <f t="shared" si="8"/>
        <v>0.22777777777777772</v>
      </c>
      <c r="F29" s="24">
        <f t="shared" si="0"/>
        <v>3.2407407407407293E-4</v>
      </c>
      <c r="G29" s="24">
        <f t="shared" si="1"/>
        <v>6.7129629629629516E-4</v>
      </c>
      <c r="H29" s="25">
        <f t="shared" si="3"/>
        <v>0.91527777777777775</v>
      </c>
      <c r="I29" s="2"/>
      <c r="J29" s="15" t="s">
        <v>46</v>
      </c>
      <c r="K29" s="16">
        <v>1</v>
      </c>
      <c r="L29" s="111" t="s">
        <v>28</v>
      </c>
      <c r="M29" s="118"/>
      <c r="N29" s="92"/>
      <c r="O29" s="20" t="s">
        <v>28</v>
      </c>
      <c r="P29" s="2"/>
    </row>
    <row r="30" spans="1:16" ht="13.95" customHeight="1" x14ac:dyDescent="0.3">
      <c r="A30" s="1"/>
      <c r="B30" s="15" t="s">
        <v>43</v>
      </c>
      <c r="C30" s="16">
        <v>1</v>
      </c>
      <c r="D30" s="17"/>
      <c r="E30" s="18">
        <f t="shared" si="8"/>
        <v>0.22847222222222216</v>
      </c>
      <c r="F30" s="19">
        <f t="shared" si="0"/>
        <v>3.3564814814814693E-4</v>
      </c>
      <c r="G30" s="19">
        <f t="shared" si="1"/>
        <v>6.8287037037036917E-4</v>
      </c>
      <c r="H30" s="20">
        <f t="shared" si="3"/>
        <v>0.91597222222222219</v>
      </c>
      <c r="I30" s="2"/>
      <c r="J30" s="21" t="s">
        <v>44</v>
      </c>
      <c r="K30" s="22">
        <v>1</v>
      </c>
      <c r="L30" s="110" t="s">
        <v>28</v>
      </c>
      <c r="M30" s="121"/>
      <c r="N30" s="91"/>
      <c r="O30" s="25" t="s">
        <v>28</v>
      </c>
      <c r="P30" s="2"/>
    </row>
    <row r="31" spans="1:16" ht="13.95" customHeight="1" x14ac:dyDescent="0.3">
      <c r="A31" s="1"/>
      <c r="B31" s="5" t="s">
        <v>52</v>
      </c>
      <c r="C31" s="29">
        <v>6</v>
      </c>
      <c r="D31" s="39">
        <v>0.21180555555555555</v>
      </c>
      <c r="E31" s="27">
        <f t="shared" si="8"/>
        <v>0.23263888888888884</v>
      </c>
      <c r="F31" s="11">
        <f t="shared" si="0"/>
        <v>4.0509259259259161E-4</v>
      </c>
      <c r="G31" s="11">
        <f t="shared" si="1"/>
        <v>7.5231481481481384E-4</v>
      </c>
      <c r="H31" s="38">
        <f t="shared" si="3"/>
        <v>0.92013888888888884</v>
      </c>
      <c r="I31" s="2"/>
      <c r="J31" s="15" t="s">
        <v>42</v>
      </c>
      <c r="K31" s="16">
        <v>1</v>
      </c>
      <c r="L31" s="111" t="s">
        <v>28</v>
      </c>
      <c r="M31" s="118"/>
      <c r="N31" s="92"/>
      <c r="O31" s="20" t="s">
        <v>28</v>
      </c>
      <c r="P31" s="2"/>
    </row>
    <row r="32" spans="1:16" ht="13.95" customHeight="1" x14ac:dyDescent="0.3">
      <c r="A32" s="1"/>
      <c r="B32" s="21" t="s">
        <v>39</v>
      </c>
      <c r="C32" s="16">
        <v>1</v>
      </c>
      <c r="D32" s="28">
        <f t="shared" si="8"/>
        <v>0.21249999999999999</v>
      </c>
      <c r="E32" s="18">
        <f t="shared" si="8"/>
        <v>0.23333333333333328</v>
      </c>
      <c r="F32" s="19">
        <f t="shared" si="0"/>
        <v>4.1666666666666566E-4</v>
      </c>
      <c r="G32" s="19">
        <f t="shared" si="1"/>
        <v>7.6388888888888795E-4</v>
      </c>
      <c r="H32" s="20">
        <f t="shared" si="3"/>
        <v>0.92083333333333328</v>
      </c>
      <c r="I32" s="2"/>
      <c r="J32" s="21" t="s">
        <v>40</v>
      </c>
      <c r="K32" s="22">
        <v>1</v>
      </c>
      <c r="L32" s="110" t="s">
        <v>28</v>
      </c>
      <c r="M32" s="121"/>
      <c r="N32" s="91"/>
      <c r="O32" s="25" t="s">
        <v>28</v>
      </c>
      <c r="P32" s="2"/>
    </row>
    <row r="33" spans="1:16" ht="13.95" customHeight="1" x14ac:dyDescent="0.3">
      <c r="A33" s="1"/>
      <c r="B33" s="21" t="s">
        <v>37</v>
      </c>
      <c r="C33" s="22">
        <v>1</v>
      </c>
      <c r="D33" s="23">
        <f t="shared" si="8"/>
        <v>0.21319444444444444</v>
      </c>
      <c r="E33" s="27">
        <f t="shared" si="8"/>
        <v>0.23402777777777772</v>
      </c>
      <c r="F33" s="24">
        <f t="shared" si="0"/>
        <v>4.2824074074073967E-4</v>
      </c>
      <c r="G33" s="24">
        <f t="shared" si="1"/>
        <v>7.7546296296296196E-4</v>
      </c>
      <c r="H33" s="25">
        <f t="shared" si="3"/>
        <v>0.92152777777777772</v>
      </c>
      <c r="I33" s="2"/>
      <c r="J33" s="15" t="s">
        <v>38</v>
      </c>
      <c r="K33" s="16">
        <v>1</v>
      </c>
      <c r="L33" s="111" t="s">
        <v>28</v>
      </c>
      <c r="M33" s="118"/>
      <c r="N33" s="92"/>
      <c r="O33" s="20" t="s">
        <v>28</v>
      </c>
      <c r="P33" s="2"/>
    </row>
    <row r="34" spans="1:16" x14ac:dyDescent="0.3">
      <c r="A34" s="1"/>
      <c r="B34" s="21" t="s">
        <v>35</v>
      </c>
      <c r="C34" s="16">
        <v>1</v>
      </c>
      <c r="D34" s="28">
        <f t="shared" si="8"/>
        <v>0.21388888888888888</v>
      </c>
      <c r="E34" s="18">
        <f t="shared" si="8"/>
        <v>0.23472222222222217</v>
      </c>
      <c r="F34" s="19">
        <f t="shared" si="0"/>
        <v>4.3981481481481373E-4</v>
      </c>
      <c r="G34" s="19">
        <f t="shared" si="1"/>
        <v>7.8703703703703596E-4</v>
      </c>
      <c r="H34" s="20">
        <f t="shared" si="3"/>
        <v>0.92222222222222217</v>
      </c>
      <c r="I34" s="2"/>
      <c r="J34" s="21" t="s">
        <v>53</v>
      </c>
      <c r="K34" s="22">
        <v>1</v>
      </c>
      <c r="L34" s="110">
        <f>L27+$K34*(1/24/60)</f>
        <v>0.22916666666666663</v>
      </c>
      <c r="M34" s="91">
        <f t="shared" si="6"/>
        <v>3.4722222222222148E-4</v>
      </c>
      <c r="N34" s="91">
        <f t="shared" si="4"/>
        <v>6.9444444444444371E-4</v>
      </c>
      <c r="O34" s="25">
        <f>O27+$K34*(1/24/60)</f>
        <v>0.91666666666666663</v>
      </c>
      <c r="P34" s="2"/>
    </row>
    <row r="35" spans="1:16" ht="13.95" customHeight="1" x14ac:dyDescent="0.3">
      <c r="A35" s="1"/>
      <c r="B35" s="21" t="s">
        <v>33</v>
      </c>
      <c r="C35" s="22">
        <v>2</v>
      </c>
      <c r="D35" s="23">
        <f t="shared" si="8"/>
        <v>0.21527777777777776</v>
      </c>
      <c r="E35" s="27">
        <f t="shared" si="8"/>
        <v>0.23611111111111105</v>
      </c>
      <c r="F35" s="24">
        <f t="shared" si="0"/>
        <v>4.6296296296296179E-4</v>
      </c>
      <c r="G35" s="24">
        <f t="shared" si="1"/>
        <v>8.1018518518518397E-4</v>
      </c>
      <c r="H35" s="25">
        <f t="shared" si="3"/>
        <v>0.92361111111111105</v>
      </c>
      <c r="I35" s="2"/>
      <c r="J35" s="15" t="s">
        <v>54</v>
      </c>
      <c r="K35" s="16">
        <v>1</v>
      </c>
      <c r="L35" s="111">
        <f t="shared" si="5"/>
        <v>0.22986111111111107</v>
      </c>
      <c r="M35" s="92">
        <f t="shared" si="6"/>
        <v>3.5879629629629548E-4</v>
      </c>
      <c r="N35" s="92">
        <f t="shared" si="4"/>
        <v>7.0601851851851772E-4</v>
      </c>
      <c r="O35" s="20">
        <f t="shared" si="7"/>
        <v>0.91736111111111107</v>
      </c>
      <c r="P35" s="2"/>
    </row>
    <row r="36" spans="1:16" ht="13.95" customHeight="1" x14ac:dyDescent="0.3">
      <c r="A36" s="1"/>
      <c r="B36" s="15" t="s">
        <v>31</v>
      </c>
      <c r="C36" s="16">
        <v>1</v>
      </c>
      <c r="D36" s="28">
        <f t="shared" si="8"/>
        <v>0.2159722222222222</v>
      </c>
      <c r="E36" s="18">
        <f t="shared" si="8"/>
        <v>0.23680555555555549</v>
      </c>
      <c r="F36" s="19">
        <f t="shared" si="0"/>
        <v>4.7453703703703579E-4</v>
      </c>
      <c r="G36" s="19">
        <f t="shared" si="1"/>
        <v>8.2175925925925797E-4</v>
      </c>
      <c r="H36" s="20">
        <f t="shared" si="3"/>
        <v>0.92430555555555549</v>
      </c>
      <c r="I36" s="2"/>
      <c r="J36" s="21" t="s">
        <v>55</v>
      </c>
      <c r="K36" s="22">
        <v>1</v>
      </c>
      <c r="L36" s="110">
        <f t="shared" si="5"/>
        <v>0.23055555555555551</v>
      </c>
      <c r="M36" s="91">
        <f t="shared" si="6"/>
        <v>3.7037037037036954E-4</v>
      </c>
      <c r="N36" s="91">
        <f t="shared" si="4"/>
        <v>7.1759259259259172E-4</v>
      </c>
      <c r="O36" s="25">
        <f t="shared" si="7"/>
        <v>0.91805555555555551</v>
      </c>
      <c r="P36" s="2"/>
    </row>
    <row r="37" spans="1:16" ht="13.95" customHeight="1" x14ac:dyDescent="0.3">
      <c r="A37" s="1"/>
      <c r="B37" s="21" t="s">
        <v>29</v>
      </c>
      <c r="C37" s="22">
        <v>1</v>
      </c>
      <c r="D37" s="23">
        <f t="shared" si="8"/>
        <v>0.21666666666666665</v>
      </c>
      <c r="E37" s="27">
        <f t="shared" si="8"/>
        <v>0.23749999999999993</v>
      </c>
      <c r="F37" s="24">
        <f t="shared" si="0"/>
        <v>4.8611111111110985E-4</v>
      </c>
      <c r="G37" s="24">
        <f t="shared" si="1"/>
        <v>8.3333333333333209E-4</v>
      </c>
      <c r="H37" s="25">
        <f t="shared" si="3"/>
        <v>0.92499999999999993</v>
      </c>
      <c r="I37" s="2"/>
      <c r="J37" s="15" t="s">
        <v>34</v>
      </c>
      <c r="K37" s="16">
        <v>1</v>
      </c>
      <c r="L37" s="111">
        <f t="shared" si="5"/>
        <v>0.23124999999999996</v>
      </c>
      <c r="M37" s="92">
        <f t="shared" si="6"/>
        <v>3.8194444444444354E-4</v>
      </c>
      <c r="N37" s="92">
        <f t="shared" si="4"/>
        <v>7.2916666666666572E-4</v>
      </c>
      <c r="O37" s="20">
        <f t="shared" si="7"/>
        <v>0.91874999999999996</v>
      </c>
      <c r="P37" s="2"/>
    </row>
    <row r="38" spans="1:16" ht="13.95" customHeight="1" x14ac:dyDescent="0.3">
      <c r="A38" s="1"/>
      <c r="B38" s="15" t="s">
        <v>26</v>
      </c>
      <c r="C38" s="16">
        <v>1</v>
      </c>
      <c r="D38" s="28">
        <f t="shared" si="8"/>
        <v>0.21736111111111109</v>
      </c>
      <c r="E38" s="18">
        <f t="shared" si="8"/>
        <v>0.23819444444444438</v>
      </c>
      <c r="F38" s="19">
        <f t="shared" si="0"/>
        <v>4.9768518518518391E-4</v>
      </c>
      <c r="G38" s="19">
        <f t="shared" si="1"/>
        <v>8.449074074074062E-4</v>
      </c>
      <c r="H38" s="20">
        <f t="shared" si="3"/>
        <v>0.92569444444444438</v>
      </c>
      <c r="I38" s="2"/>
      <c r="J38" s="21" t="s">
        <v>32</v>
      </c>
      <c r="K38" s="22">
        <v>1</v>
      </c>
      <c r="L38" s="110">
        <f t="shared" si="5"/>
        <v>0.2319444444444444</v>
      </c>
      <c r="M38" s="91">
        <f t="shared" si="6"/>
        <v>3.935185185185176E-4</v>
      </c>
      <c r="N38" s="91">
        <f t="shared" si="4"/>
        <v>7.4074074074073984E-4</v>
      </c>
      <c r="O38" s="25">
        <f t="shared" si="7"/>
        <v>0.9194444444444444</v>
      </c>
      <c r="P38" s="2"/>
    </row>
    <row r="39" spans="1:16" ht="13.95" customHeight="1" x14ac:dyDescent="0.3">
      <c r="A39" s="1"/>
      <c r="B39" s="21" t="s">
        <v>24</v>
      </c>
      <c r="C39" s="22">
        <v>1</v>
      </c>
      <c r="D39" s="23">
        <f t="shared" si="8"/>
        <v>0.21805555555555553</v>
      </c>
      <c r="E39" s="27">
        <f t="shared" si="8"/>
        <v>0.23888888888888882</v>
      </c>
      <c r="F39" s="24">
        <f t="shared" si="0"/>
        <v>5.0925925925925791E-4</v>
      </c>
      <c r="G39" s="24">
        <f t="shared" si="1"/>
        <v>8.564814814814802E-4</v>
      </c>
      <c r="H39" s="25">
        <f t="shared" si="3"/>
        <v>0.92638888888888882</v>
      </c>
      <c r="I39" s="2"/>
      <c r="J39" s="15" t="s">
        <v>30</v>
      </c>
      <c r="K39" s="16">
        <v>1</v>
      </c>
      <c r="L39" s="111">
        <f t="shared" si="5"/>
        <v>0.23263888888888884</v>
      </c>
      <c r="M39" s="92">
        <f t="shared" si="6"/>
        <v>4.0509259259259161E-4</v>
      </c>
      <c r="N39" s="92">
        <f t="shared" si="4"/>
        <v>7.5231481481481384E-4</v>
      </c>
      <c r="O39" s="20">
        <f t="shared" si="7"/>
        <v>0.92013888888888884</v>
      </c>
      <c r="P39" s="2"/>
    </row>
    <row r="40" spans="1:16" ht="13.95" customHeight="1" x14ac:dyDescent="0.3">
      <c r="A40" s="1"/>
      <c r="B40" s="15" t="s">
        <v>56</v>
      </c>
      <c r="C40" s="16">
        <v>1</v>
      </c>
      <c r="D40" s="28">
        <f t="shared" si="8"/>
        <v>0.21874999999999997</v>
      </c>
      <c r="E40" s="18">
        <f t="shared" si="8"/>
        <v>0.23958333333333326</v>
      </c>
      <c r="F40" s="19">
        <f t="shared" si="0"/>
        <v>5.2083333333333192E-4</v>
      </c>
      <c r="G40" s="19">
        <f t="shared" si="1"/>
        <v>8.6805555555555421E-4</v>
      </c>
      <c r="H40" s="20">
        <f t="shared" si="3"/>
        <v>0.92708333333333326</v>
      </c>
      <c r="I40" s="2"/>
      <c r="J40" s="21" t="s">
        <v>27</v>
      </c>
      <c r="K40" s="22">
        <v>1</v>
      </c>
      <c r="L40" s="110">
        <f t="shared" si="5"/>
        <v>0.23333333333333328</v>
      </c>
      <c r="M40" s="91">
        <f t="shared" si="6"/>
        <v>4.1666666666666566E-4</v>
      </c>
      <c r="N40" s="91">
        <f t="shared" si="4"/>
        <v>7.6388888888888795E-4</v>
      </c>
      <c r="O40" s="25">
        <f t="shared" si="7"/>
        <v>0.92083333333333328</v>
      </c>
      <c r="P40" s="2"/>
    </row>
    <row r="41" spans="1:16" ht="13.95" customHeight="1" x14ac:dyDescent="0.3">
      <c r="A41" s="1"/>
      <c r="B41" s="5" t="s">
        <v>20</v>
      </c>
      <c r="C41" s="29">
        <v>1</v>
      </c>
      <c r="D41" s="40">
        <f t="shared" si="8"/>
        <v>0.21944444444444441</v>
      </c>
      <c r="E41" s="37">
        <f t="shared" si="8"/>
        <v>0.2402777777777777</v>
      </c>
      <c r="F41" s="11">
        <f t="shared" si="0"/>
        <v>5.3240740740740603E-4</v>
      </c>
      <c r="G41" s="11">
        <f t="shared" si="1"/>
        <v>8.7962962962962821E-4</v>
      </c>
      <c r="H41" s="38">
        <f t="shared" si="3"/>
        <v>0.9277777777777777</v>
      </c>
      <c r="I41" s="2"/>
      <c r="J41" s="31" t="s">
        <v>25</v>
      </c>
      <c r="K41" s="35">
        <v>1</v>
      </c>
      <c r="L41" s="112">
        <f t="shared" si="5"/>
        <v>0.23402777777777772</v>
      </c>
      <c r="M41" s="92">
        <f t="shared" si="6"/>
        <v>4.2824074074073967E-4</v>
      </c>
      <c r="N41" s="94">
        <f t="shared" si="4"/>
        <v>7.7546296296296196E-4</v>
      </c>
      <c r="O41" s="34">
        <f t="shared" si="7"/>
        <v>0.92152777777777772</v>
      </c>
      <c r="P41" s="2"/>
    </row>
    <row r="42" spans="1:16" ht="13.95" customHeight="1" x14ac:dyDescent="0.3">
      <c r="A42" s="1"/>
      <c r="B42" s="15" t="s">
        <v>18</v>
      </c>
      <c r="C42" s="16">
        <v>1</v>
      </c>
      <c r="D42" s="28">
        <f t="shared" ref="D42:E49" si="9">D41+$C42*(1/24/60)</f>
        <v>0.22013888888888886</v>
      </c>
      <c r="E42" s="18">
        <f t="shared" si="9"/>
        <v>0.24097222222222214</v>
      </c>
      <c r="F42" s="19">
        <f t="shared" si="0"/>
        <v>5.4398148148148003E-4</v>
      </c>
      <c r="G42" s="19">
        <f t="shared" si="1"/>
        <v>8.9120370370370221E-4</v>
      </c>
      <c r="H42" s="20">
        <f t="shared" si="3"/>
        <v>0.92847222222222214</v>
      </c>
      <c r="I42" s="2"/>
      <c r="J42" s="21" t="s">
        <v>23</v>
      </c>
      <c r="K42" s="22">
        <v>1</v>
      </c>
      <c r="L42" s="110">
        <f t="shared" si="5"/>
        <v>0.23472222222222217</v>
      </c>
      <c r="M42" s="91">
        <f t="shared" si="6"/>
        <v>4.3981481481481373E-4</v>
      </c>
      <c r="N42" s="91">
        <f t="shared" si="4"/>
        <v>7.8703703703703596E-4</v>
      </c>
      <c r="O42" s="25">
        <f t="shared" si="7"/>
        <v>0.92222222222222217</v>
      </c>
      <c r="P42" s="2"/>
    </row>
    <row r="43" spans="1:16" ht="13.95" customHeight="1" x14ac:dyDescent="0.3">
      <c r="A43" s="1"/>
      <c r="B43" s="21" t="s">
        <v>16</v>
      </c>
      <c r="C43" s="22">
        <v>1</v>
      </c>
      <c r="D43" s="23">
        <f t="shared" si="9"/>
        <v>0.2208333333333333</v>
      </c>
      <c r="E43" s="27">
        <f t="shared" si="9"/>
        <v>0.24166666666666659</v>
      </c>
      <c r="F43" s="24">
        <f t="shared" si="0"/>
        <v>5.5555555555555404E-4</v>
      </c>
      <c r="G43" s="24">
        <f t="shared" si="1"/>
        <v>9.0277777777777622E-4</v>
      </c>
      <c r="H43" s="25">
        <f t="shared" si="3"/>
        <v>0.92916666666666659</v>
      </c>
      <c r="I43" s="2"/>
      <c r="J43" s="15" t="s">
        <v>21</v>
      </c>
      <c r="K43" s="16">
        <v>1</v>
      </c>
      <c r="L43" s="111">
        <f t="shared" si="5"/>
        <v>0.23541666666666661</v>
      </c>
      <c r="M43" s="92">
        <f t="shared" si="6"/>
        <v>4.5138888888888773E-4</v>
      </c>
      <c r="N43" s="92">
        <f t="shared" si="4"/>
        <v>7.9861111111110997E-4</v>
      </c>
      <c r="O43" s="20">
        <f t="shared" si="7"/>
        <v>0.92291666666666661</v>
      </c>
      <c r="P43" s="2"/>
    </row>
    <row r="44" spans="1:16" ht="13.95" customHeight="1" x14ac:dyDescent="0.3">
      <c r="A44" s="1"/>
      <c r="B44" s="15" t="s">
        <v>14</v>
      </c>
      <c r="C44" s="16">
        <v>1</v>
      </c>
      <c r="D44" s="28">
        <f t="shared" si="9"/>
        <v>0.22152777777777774</v>
      </c>
      <c r="E44" s="18">
        <f t="shared" si="9"/>
        <v>0.24236111111111103</v>
      </c>
      <c r="F44" s="19">
        <f t="shared" si="0"/>
        <v>5.6712962962962804E-4</v>
      </c>
      <c r="G44" s="19">
        <f t="shared" si="1"/>
        <v>9.1435185185185022E-4</v>
      </c>
      <c r="H44" s="20">
        <f t="shared" si="3"/>
        <v>0.92986111111111103</v>
      </c>
      <c r="I44" s="2"/>
      <c r="J44" s="21" t="s">
        <v>19</v>
      </c>
      <c r="K44" s="22">
        <v>1</v>
      </c>
      <c r="L44" s="110">
        <f t="shared" si="5"/>
        <v>0.23611111111111105</v>
      </c>
      <c r="M44" s="91">
        <f t="shared" si="6"/>
        <v>4.6296296296296179E-4</v>
      </c>
      <c r="N44" s="91">
        <f t="shared" si="4"/>
        <v>8.1018518518518397E-4</v>
      </c>
      <c r="O44" s="25">
        <f t="shared" si="7"/>
        <v>0.92361111111111105</v>
      </c>
      <c r="P44" s="2"/>
    </row>
    <row r="45" spans="1:16" ht="13.95" customHeight="1" x14ac:dyDescent="0.3">
      <c r="A45" s="1"/>
      <c r="B45" s="21" t="s">
        <v>11</v>
      </c>
      <c r="C45" s="22">
        <v>1</v>
      </c>
      <c r="D45" s="23">
        <f t="shared" si="9"/>
        <v>0.22222222222222218</v>
      </c>
      <c r="E45" s="27">
        <f t="shared" si="9"/>
        <v>0.24305555555555547</v>
      </c>
      <c r="F45" s="24">
        <f t="shared" si="0"/>
        <v>5.7870370370370215E-4</v>
      </c>
      <c r="G45" s="24">
        <f t="shared" si="1"/>
        <v>9.2592592592592444E-4</v>
      </c>
      <c r="H45" s="25">
        <f t="shared" si="3"/>
        <v>0.93055555555555547</v>
      </c>
      <c r="I45" s="2"/>
      <c r="J45" s="15" t="s">
        <v>17</v>
      </c>
      <c r="K45" s="16">
        <v>1</v>
      </c>
      <c r="L45" s="111">
        <f t="shared" si="5"/>
        <v>0.23680555555555549</v>
      </c>
      <c r="M45" s="92">
        <f t="shared" si="6"/>
        <v>4.7453703703703579E-4</v>
      </c>
      <c r="N45" s="92">
        <f t="shared" si="4"/>
        <v>8.2175925925925797E-4</v>
      </c>
      <c r="O45" s="20">
        <f t="shared" si="7"/>
        <v>0.92430555555555549</v>
      </c>
      <c r="P45" s="2"/>
    </row>
    <row r="46" spans="1:16" ht="13.95" customHeight="1" x14ac:dyDescent="0.3">
      <c r="A46" s="1"/>
      <c r="B46" s="15" t="s">
        <v>9</v>
      </c>
      <c r="C46" s="16">
        <v>1</v>
      </c>
      <c r="D46" s="28">
        <f t="shared" si="9"/>
        <v>0.22291666666666662</v>
      </c>
      <c r="E46" s="18">
        <f t="shared" si="9"/>
        <v>0.24374999999999991</v>
      </c>
      <c r="F46" s="19">
        <f t="shared" si="0"/>
        <v>5.9027777777777616E-4</v>
      </c>
      <c r="G46" s="19">
        <f t="shared" si="1"/>
        <v>9.3749999999999845E-4</v>
      </c>
      <c r="H46" s="20">
        <f t="shared" si="3"/>
        <v>0.93124999999999991</v>
      </c>
      <c r="I46" s="2"/>
      <c r="J46" s="21" t="s">
        <v>15</v>
      </c>
      <c r="K46" s="22">
        <v>1</v>
      </c>
      <c r="L46" s="110">
        <f t="shared" si="5"/>
        <v>0.23749999999999993</v>
      </c>
      <c r="M46" s="91">
        <f t="shared" si="6"/>
        <v>4.8611111111110985E-4</v>
      </c>
      <c r="N46" s="91">
        <f t="shared" si="4"/>
        <v>8.3333333333333209E-4</v>
      </c>
      <c r="O46" s="25">
        <f t="shared" si="7"/>
        <v>0.92499999999999993</v>
      </c>
      <c r="P46" s="2"/>
    </row>
    <row r="47" spans="1:16" ht="13.95" customHeight="1" x14ac:dyDescent="0.3">
      <c r="A47" s="1"/>
      <c r="B47" s="21" t="s">
        <v>8</v>
      </c>
      <c r="C47" s="22">
        <v>1</v>
      </c>
      <c r="D47" s="23">
        <f t="shared" si="9"/>
        <v>0.22361111111111107</v>
      </c>
      <c r="E47" s="27">
        <f t="shared" si="9"/>
        <v>0.24444444444444435</v>
      </c>
      <c r="F47" s="24">
        <f t="shared" si="0"/>
        <v>6.0185185185185016E-4</v>
      </c>
      <c r="G47" s="24">
        <f t="shared" si="1"/>
        <v>9.4907407407407245E-4</v>
      </c>
      <c r="H47" s="25">
        <f t="shared" si="3"/>
        <v>0.93194444444444435</v>
      </c>
      <c r="I47" s="2"/>
      <c r="J47" s="31" t="s">
        <v>13</v>
      </c>
      <c r="K47" s="35">
        <v>1</v>
      </c>
      <c r="L47" s="112">
        <f t="shared" si="5"/>
        <v>0.23819444444444438</v>
      </c>
      <c r="M47" s="92">
        <f t="shared" si="6"/>
        <v>4.9768518518518391E-4</v>
      </c>
      <c r="N47" s="94">
        <f t="shared" si="4"/>
        <v>8.449074074074062E-4</v>
      </c>
      <c r="O47" s="34">
        <f t="shared" si="7"/>
        <v>0.92569444444444438</v>
      </c>
      <c r="P47" s="2"/>
    </row>
    <row r="48" spans="1:16" ht="13.95" customHeight="1" x14ac:dyDescent="0.3">
      <c r="A48" s="1"/>
      <c r="B48" s="15" t="s">
        <v>6</v>
      </c>
      <c r="C48" s="16">
        <v>1</v>
      </c>
      <c r="D48" s="28">
        <f t="shared" si="9"/>
        <v>0.22430555555555551</v>
      </c>
      <c r="E48" s="18">
        <f t="shared" si="9"/>
        <v>0.2451388888888888</v>
      </c>
      <c r="F48" s="19">
        <f t="shared" si="0"/>
        <v>6.1342592592592417E-4</v>
      </c>
      <c r="G48" s="19">
        <f t="shared" si="1"/>
        <v>9.6064814814814646E-4</v>
      </c>
      <c r="H48" s="20">
        <f t="shared" si="3"/>
        <v>0.9326388888888888</v>
      </c>
      <c r="I48" s="2"/>
      <c r="J48" s="21" t="s">
        <v>10</v>
      </c>
      <c r="K48" s="22">
        <v>1</v>
      </c>
      <c r="L48" s="110">
        <f t="shared" si="5"/>
        <v>0.23888888888888882</v>
      </c>
      <c r="M48" s="91">
        <f t="shared" si="6"/>
        <v>5.0925925925925791E-4</v>
      </c>
      <c r="N48" s="91">
        <f t="shared" si="4"/>
        <v>8.564814814814802E-4</v>
      </c>
      <c r="O48" s="25">
        <f t="shared" si="7"/>
        <v>0.92638888888888882</v>
      </c>
      <c r="P48" s="2"/>
    </row>
    <row r="49" spans="1:16" ht="13.95" customHeight="1" x14ac:dyDescent="0.3">
      <c r="A49" s="1"/>
      <c r="B49" s="41" t="s">
        <v>4</v>
      </c>
      <c r="C49" s="42">
        <v>3</v>
      </c>
      <c r="D49" s="43">
        <f t="shared" si="9"/>
        <v>0.22638888888888883</v>
      </c>
      <c r="E49" s="44">
        <f t="shared" si="9"/>
        <v>0.24722222222222212</v>
      </c>
      <c r="F49" s="45">
        <f t="shared" si="0"/>
        <v>6.4814814814814629E-4</v>
      </c>
      <c r="G49" s="45">
        <f t="shared" si="1"/>
        <v>9.9537037037036847E-4</v>
      </c>
      <c r="H49" s="46">
        <f t="shared" si="3"/>
        <v>0.93472222222222212</v>
      </c>
      <c r="I49" s="2"/>
      <c r="J49" s="164" t="s">
        <v>96</v>
      </c>
      <c r="K49" s="165">
        <v>1</v>
      </c>
      <c r="L49" s="166">
        <f t="shared" si="5"/>
        <v>0.23958333333333326</v>
      </c>
      <c r="M49" s="120">
        <f t="shared" si="6"/>
        <v>5.2083333333333192E-4</v>
      </c>
      <c r="N49" s="120">
        <f t="shared" si="4"/>
        <v>8.6805555555555421E-4</v>
      </c>
      <c r="O49" s="167">
        <f t="shared" si="7"/>
        <v>0.92708333333333326</v>
      </c>
      <c r="P49" s="2"/>
    </row>
    <row r="50" spans="1:16" ht="13.95" customHeight="1" x14ac:dyDescent="0.3">
      <c r="A50" s="1"/>
      <c r="B50" s="2"/>
      <c r="C50" s="2"/>
      <c r="D50" s="2"/>
      <c r="E50" s="2"/>
      <c r="F50" s="2"/>
      <c r="G50" s="2"/>
      <c r="H50" s="2"/>
      <c r="I50" s="2"/>
      <c r="J50" s="21" t="s">
        <v>7</v>
      </c>
      <c r="K50" s="22">
        <v>1</v>
      </c>
      <c r="L50" s="110">
        <f t="shared" si="5"/>
        <v>0.2402777777777777</v>
      </c>
      <c r="M50" s="91">
        <f t="shared" si="6"/>
        <v>5.3240740740740603E-4</v>
      </c>
      <c r="N50" s="91">
        <f t="shared" si="4"/>
        <v>8.7962962962962821E-4</v>
      </c>
      <c r="O50" s="25">
        <f t="shared" si="7"/>
        <v>0.9277777777777777</v>
      </c>
      <c r="P50" s="2"/>
    </row>
    <row r="51" spans="1:16" ht="13.95" customHeight="1" x14ac:dyDescent="0.3">
      <c r="A51" s="1"/>
      <c r="B51" s="161" t="s">
        <v>93</v>
      </c>
      <c r="C51" s="158"/>
      <c r="D51" s="159"/>
      <c r="E51" s="159"/>
      <c r="F51" s="159"/>
      <c r="G51" s="159"/>
      <c r="H51" s="159"/>
      <c r="I51" s="2"/>
      <c r="J51" s="15" t="s">
        <v>5</v>
      </c>
      <c r="K51" s="16">
        <v>2</v>
      </c>
      <c r="L51" s="111">
        <f t="shared" si="5"/>
        <v>0.24166666666666659</v>
      </c>
      <c r="M51" s="92">
        <f t="shared" si="6"/>
        <v>5.5555555555555404E-4</v>
      </c>
      <c r="N51" s="92">
        <f t="shared" si="4"/>
        <v>9.0277777777777622E-4</v>
      </c>
      <c r="O51" s="20">
        <f t="shared" si="7"/>
        <v>0.92916666666666659</v>
      </c>
      <c r="P51" s="2"/>
    </row>
    <row r="52" spans="1:16" ht="13.95" customHeight="1" x14ac:dyDescent="0.3">
      <c r="A52" s="2"/>
      <c r="B52" s="161" t="s">
        <v>94</v>
      </c>
      <c r="C52" s="160"/>
      <c r="D52" s="160"/>
      <c r="E52" s="160"/>
      <c r="F52" s="160"/>
      <c r="G52" s="160"/>
      <c r="H52" s="160"/>
      <c r="I52" s="2"/>
      <c r="J52" s="41" t="s">
        <v>3</v>
      </c>
      <c r="K52" s="42">
        <v>3</v>
      </c>
      <c r="L52" s="113">
        <f t="shared" si="5"/>
        <v>0.24374999999999991</v>
      </c>
      <c r="M52" s="120">
        <f t="shared" si="6"/>
        <v>5.9027777777777616E-4</v>
      </c>
      <c r="N52" s="119">
        <f t="shared" si="4"/>
        <v>9.3749999999999845E-4</v>
      </c>
      <c r="O52" s="46">
        <f t="shared" si="7"/>
        <v>0.93124999999999991</v>
      </c>
      <c r="P52" s="2"/>
    </row>
    <row r="53" spans="1:16" ht="15.6" x14ac:dyDescent="0.3">
      <c r="A53" s="2"/>
      <c r="B53" s="162" t="s">
        <v>95</v>
      </c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</sheetData>
  <mergeCells count="2">
    <mergeCell ref="D2:H2"/>
    <mergeCell ref="L2:O2"/>
  </mergeCells>
  <pageMargins left="0.25" right="0.25" top="0.75" bottom="0.75" header="0.3" footer="0.3"/>
  <pageSetup paperSize="8" scale="97" orientation="landscape" r:id="rId1"/>
  <headerFooter>
    <oddHeader>&amp;C&amp;"-,Fett"&amp;16FAHRPLAN BEI SPERRE TULLER NAHN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Umleitung 4</vt:lpstr>
      <vt:lpstr>Umleitung 8</vt:lpstr>
    </vt:vector>
  </TitlesOfParts>
  <Company>Magistrat St. Pölten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zuser</dc:creator>
  <cp:lastModifiedBy>Zuser Peter Mag.</cp:lastModifiedBy>
  <cp:lastPrinted>2019-07-02T06:24:51Z</cp:lastPrinted>
  <dcterms:created xsi:type="dcterms:W3CDTF">2019-01-22T12:41:54Z</dcterms:created>
  <dcterms:modified xsi:type="dcterms:W3CDTF">2026-09-08T06:33:15Z</dcterms:modified>
</cp:coreProperties>
</file>